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430" windowHeight="11460" activeTab="0"/>
  </bookViews>
  <sheets>
    <sheet name="Приложение № 1 (план)" sheetId="1" r:id="rId1"/>
    <sheet name="таб.1" sheetId="2" r:id="rId2"/>
    <sheet name="таб.2_2019" sheetId="3" r:id="rId3"/>
    <sheet name="таб.2.1." sheetId="4" r:id="rId4"/>
    <sheet name="таб.3,4" sheetId="5" r:id="rId5"/>
  </sheets>
  <definedNames>
    <definedName name="_xlnm.Print_Titles" localSheetId="2">'таб.2_2019'!$7:$8</definedName>
    <definedName name="_xlnm.Print_Area" localSheetId="0">'Приложение № 1 (план)'!$A$1:$DB$48</definedName>
    <definedName name="_xlnm.Print_Area" localSheetId="1">'таб.1'!$A$1:$B$30</definedName>
    <definedName name="_xlnm.Print_Area" localSheetId="2">'таб.2_2019'!$A$1:$FF$52</definedName>
    <definedName name="_xlnm.Print_Area" localSheetId="4">'таб.3,4'!$A$1:$C$36</definedName>
  </definedNames>
  <calcPr fullCalcOnLoad="1"/>
</workbook>
</file>

<file path=xl/sharedStrings.xml><?xml version="1.0" encoding="utf-8"?>
<sst xmlns="http://schemas.openxmlformats.org/spreadsheetml/2006/main" count="241" uniqueCount="170">
  <si>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</si>
  <si>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</si>
  <si>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</si>
  <si>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</si>
  <si>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</si>
  <si>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</si>
  <si>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</si>
  <si>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</si>
  <si>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</si>
  <si>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</si>
  <si>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</si>
  <si>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</si>
  <si>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</si>
  <si>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</si>
  <si>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</si>
  <si>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</si>
  <si>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(наименование должности лица, утверждающего документ)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</si>
  <si>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</si>
  <si>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</si>
  <si>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</si>
  <si>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</si>
  <si>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</si>
  <si>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Поступление финансовых активов, всего</t>
  </si>
  <si>
    <t>383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</si>
  <si>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</si>
  <si>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</si>
  <si>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</si>
  <si>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</si>
  <si>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Показатели по поступлениям и выплатам учреждения</t>
  </si>
  <si>
    <t>Наименование государственного</t>
  </si>
  <si>
    <t>государственного бюджетного</t>
  </si>
  <si>
    <t>Наименование органа,</t>
  </si>
  <si>
    <t>и полномочия учредителя</t>
  </si>
  <si>
    <t>осуществляющего функции</t>
  </si>
  <si>
    <t>учреждения</t>
  </si>
  <si>
    <t>бюджетного (автономного)</t>
  </si>
  <si>
    <t xml:space="preserve">(автономного) учреждения </t>
  </si>
  <si>
    <t>I. Сведения о деятельности государственного бюджетного (автономного) учреждения</t>
  </si>
  <si>
    <t>бюджетного (автономного) учреждения</t>
  </si>
  <si>
    <t>ПРИЛОЖЕНИЕ № 1</t>
  </si>
  <si>
    <t xml:space="preserve">денежные средства учреждения, всего </t>
  </si>
  <si>
    <t xml:space="preserve"> (последнюю отчетную дату)</t>
  </si>
  <si>
    <t>Код строки</t>
  </si>
  <si>
    <t>поступления от оказания услуг (выполнения работ) на платной основе и от иной приносящей доход деятельности</t>
  </si>
  <si>
    <t>X</t>
  </si>
  <si>
    <t>доходы от оказания услуг, работ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</si>
  <si>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</si>
  <si>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</si>
  <si>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</si>
  <si>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</si>
  <si>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</si>
  <si>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</si>
  <si>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</si>
  <si>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субсидии на осуществление капитальных вложений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</si>
  <si>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</si>
  <si>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</si>
  <si>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</si>
  <si>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>Сведения о средствах, поступающих во временное распоряжение учреждений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</si>
  <si>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</si>
  <si>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</si>
  <si>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</si>
  <si>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</si>
  <si>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</si>
  <si>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</si>
  <si>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</si>
  <si>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Таблица № 3</t>
  </si>
  <si>
    <t>Таблица № 4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</si>
  <si>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</si>
  <si>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</si>
  <si>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</si>
  <si>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</si>
  <si>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</si>
  <si>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</si>
  <si>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</si>
  <si>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</si>
  <si>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на закупку товаров работ, услуг по году начала закупки:</t>
  </si>
  <si>
    <t>Таблица 2.1</t>
  </si>
  <si>
    <t xml:space="preserve">Показатели выплат по расходам на закупку товаров, работ, услуг учреждения </t>
  </si>
  <si>
    <t>0001</t>
  </si>
  <si>
    <t>Поступления от доходов, всего:</t>
  </si>
  <si>
    <t>доходы от собственности</t>
  </si>
  <si>
    <t>доходы от операций  с активами</t>
  </si>
  <si>
    <t xml:space="preserve">доходы от штрафов, пеней, иных сумм принудительного изъятия
</t>
  </si>
  <si>
    <t xml:space="preserve">прочие доходы
</t>
  </si>
  <si>
    <t>Таблица № 1</t>
  </si>
  <si>
    <t>Таблица № 2</t>
  </si>
  <si>
    <t xml:space="preserve">в том числе  на: выплаты персоналу всего:
</t>
  </si>
  <si>
    <t xml:space="preserve">безвозмездные перечисления организациям
</t>
  </si>
  <si>
    <t xml:space="preserve">социальные и иные выплаты населению
</t>
  </si>
  <si>
    <t>3</t>
  </si>
  <si>
    <t>всего</t>
  </si>
  <si>
    <t>из них гранты</t>
  </si>
  <si>
    <t>(подпись)             (расшифровка подписи)</t>
  </si>
  <si>
    <t xml:space="preserve">Главный бухгалтер государственного </t>
  </si>
  <si>
    <t>Руководитель государственного бюджетного (автономного) учреждения (уполномоченное лицо)</t>
  </si>
  <si>
    <t>недвижимое  имущество, всего</t>
  </si>
  <si>
    <t>дебиторская задолженность по доходам</t>
  </si>
  <si>
    <t>особо ценное движимое имущество, всего</t>
  </si>
  <si>
    <t>оплата труда и начисления на выплаты по оплате труда, всего</t>
  </si>
  <si>
    <t xml:space="preserve">    в том числе:</t>
  </si>
  <si>
    <t>иные финансовые инструменты</t>
  </si>
  <si>
    <t xml:space="preserve">     денежные средства учреждения, размещенные на депозиты в кредитной организации</t>
  </si>
  <si>
    <t xml:space="preserve">     денежные средства учреждения на счетах</t>
  </si>
  <si>
    <t xml:space="preserve">     в том числе: </t>
  </si>
  <si>
    <t xml:space="preserve">     в том числе:</t>
  </si>
  <si>
    <t xml:space="preserve">     остаточная стоимость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</si>
  <si>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</si>
  <si>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</si>
  <si>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</si>
  <si>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</si>
  <si>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 xml:space="preserve">    просроченная кредиторская задолженность</t>
  </si>
  <si>
    <t>(очередной финансовый год)</t>
  </si>
  <si>
    <t xml:space="preserve">Код по реестру участников бюджетного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</si>
  <si>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субсидии, предоставляемые в соответствии с абзацем вторым пункта 1 статьи 78.1 Бюджетного кодекса РФ (субсидии на иные цели) </t>
  </si>
  <si>
    <t xml:space="preserve">уплата налогов, сборов и иных платежей, всего
в том числе на: выплаты персоналу всего:
из них:
оплата труда и начисления на выплаты по оплате труда
социальные и иные выплаты населению, всего
из них:
уплату налогов, сборов и иных платежей, всего
</t>
  </si>
  <si>
    <t>Код
по бюджетной классифика-ции РФ (согласно п.7.1 абзаца 2 Порядка)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</si>
  <si>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</si>
  <si>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приобретение медикаментов</t>
  </si>
  <si>
    <t>приобретение продуктов питания</t>
  </si>
  <si>
    <t>приобретение основных средств</t>
  </si>
  <si>
    <t>оплата коммунальных услуг</t>
  </si>
  <si>
    <t>Выплаты по расходам, всего:</t>
  </si>
  <si>
    <t>иные расходы</t>
  </si>
  <si>
    <t>Сумма выплат по расходам на закупку товаров, работ и услуг, руб. (с точностью до двух знаков после запятой - 0,00)</t>
  </si>
  <si>
    <t>Сумма (тыс. руб.)</t>
  </si>
  <si>
    <t>в том числе: на оплату контрактов, заключенных до начала очередного финансового года:</t>
  </si>
  <si>
    <t>иные субсидии, предоставленные из бюджета</t>
  </si>
  <si>
    <t>Объем финансового обеспечения, рублей (с точностью до двух знаков после запятой - 0,00)</t>
  </si>
  <si>
    <t>Сумма, тыс. руб.</t>
  </si>
  <si>
    <t>1.1. Цели деятельности государственного бюджетного (автономного) учреждения:</t>
  </si>
  <si>
    <t>1.2. Виды деятельности государственного бюджетного (автономного) учреждения:</t>
  </si>
  <si>
    <t xml:space="preserve">субсидии на финансовое обеспечение выполнения государственного задания
</t>
  </si>
  <si>
    <t>к Порядку составления и утверждения плана                                 финансово-хозяйственной деятельности государственных                                       учреждений, подведомственных министерству труда, занятости                                        и социального развития Архангельской области</t>
  </si>
  <si>
    <t>государственное бюджетное учреждение социального обслуживания населения Архангельской области "Красноборский комплексный центр социального обслуживания"</t>
  </si>
  <si>
    <t>2914002798/291401001</t>
  </si>
  <si>
    <t>министерство труда,занятости и социального развития Архангельской области.</t>
  </si>
  <si>
    <t>165430 Архангельская область,с.Красноборск,ул.Гагарина д.7А</t>
  </si>
  <si>
    <t>оказание семьям и отдельным гражданам,попавшим в трудную жизненную ситуацию,помощи в реализации законных прав и интересов;содействие семьям и отдельным гражданам,попавшим в трудную жизненную ситуацию,в улучшении социального,материального положения,психологического статуса;проведение социально-оздоровительных,социально-медицинских,реабелитационных профилактических мероприятий для граждан пожилого возраста и инвалидов,детей-инвалидов,а также детей находящихся в трудной жизненной ситуации,и иных категорий граждан.</t>
  </si>
  <si>
    <t>тел. 818 40 31835</t>
  </si>
  <si>
    <t xml:space="preserve">Исполнитель  </t>
  </si>
  <si>
    <t>244</t>
  </si>
  <si>
    <t>323</t>
  </si>
  <si>
    <t>180</t>
  </si>
  <si>
    <t>130</t>
  </si>
  <si>
    <t>111,119</t>
  </si>
  <si>
    <t>223</t>
  </si>
  <si>
    <t>852,853</t>
  </si>
  <si>
    <t>112,111,119</t>
  </si>
  <si>
    <t>Предоставление социальных услуг Код по ОКВЭД 87.30</t>
  </si>
  <si>
    <t>72364334</t>
  </si>
  <si>
    <t xml:space="preserve">_______    О.Г.Бологова </t>
  </si>
  <si>
    <t>321,323</t>
  </si>
  <si>
    <t>19</t>
  </si>
  <si>
    <t>1.4.  Общая балансовая стоимость недвижимого государственного имущества на 01.01.2019г-13411618,08 (в разрезе стоимости имущества, закрепленного собственником имущества за учреждением на праве оперативного управления-13411618,08; приобретенного учреждением за счет выделенных собственником имущества средств нет; приобретенного учреждением за счет доходов, полученных от иной приносящей доход деятельности нет):</t>
  </si>
  <si>
    <t>1.5. Общая балансовая стоимость движимого государственного имущества на 01.01.2019г-5369726,36, в том числе балансовая стоимость особо ценного движимого имущества: 1972599,34</t>
  </si>
  <si>
    <t>на 2019 г. очередной финансовый год</t>
  </si>
  <si>
    <t>на 2020 г. 1-ый год планового периода</t>
  </si>
  <si>
    <t>на 2021г. 2-ой год планового периода</t>
  </si>
  <si>
    <r>
      <t xml:space="preserve">                             </t>
    </r>
    <r>
      <rPr>
        <b/>
        <sz val="14"/>
        <rFont val="Times New Roman"/>
        <family val="1"/>
      </rPr>
      <t>и плановый период 2020 и 2021 г.г.</t>
    </r>
  </si>
  <si>
    <t>Червочкина С.Н.</t>
  </si>
  <si>
    <t xml:space="preserve">                       С.Н.Червочкина</t>
  </si>
  <si>
    <t>Директор</t>
  </si>
  <si>
    <t>декабря</t>
  </si>
  <si>
    <t>31</t>
  </si>
  <si>
    <t>31.12.2019</t>
  </si>
  <si>
    <t xml:space="preserve">  на 01 января 2019 г.  </t>
  </si>
  <si>
    <t xml:space="preserve">на 31  декабря 2019 г.
</t>
  </si>
  <si>
    <t xml:space="preserve">на 31 декабря 2019г. </t>
  </si>
  <si>
    <t>на 01 января 2019 г.</t>
  </si>
  <si>
    <t>"  31" декабря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</si>
</sst>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[Red]\-#,##0.00\ 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vertical="top" wrapText="1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0" fillId="0" borderId="0" xfId="0" applyFont="1" applyFill="1" applyAlignment="1">
      <alignment horizontal="left" vertical="top" wrapText="1"/>
    </xf>
    <xf numFmtId="16" fontId="10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0" fillId="33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left" vertical="top"/>
    </xf>
    <xf numFmtId="0" fontId="55" fillId="33" borderId="14" xfId="0" applyFont="1" applyFill="1" applyBorder="1" applyAlignment="1">
      <alignment horizontal="left" vertical="top"/>
    </xf>
    <xf numFmtId="0" fontId="55" fillId="33" borderId="12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11" xfId="42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9925DC62A084B9EE63A9E2FD05A3AFC304408DF6E66232E4BD3C298AE2AVCO" TargetMode="External" /><Relationship Id="rId2" Type="http://schemas.openxmlformats.org/officeDocument/2006/relationships/hyperlink" Target="consultantplus://offline/ref=49925DC62A084B9EE63A9E2FD05A3AFC304B0CDB6962232E4BD3C298AE2AVCO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B50"/>
  <sheetViews>
    <sheetView tabSelected="1" view="pageBreakPreview" zoomScaleSheetLayoutView="100" zoomScalePageLayoutView="0" workbookViewId="0" topLeftCell="A1">
      <selection activeCell="AQ58" sqref="AQ58"/>
    </sheetView>
  </sheetViews>
  <sheetFormatPr defaultColWidth="0.875" defaultRowHeight="12.75"/>
  <cols>
    <col min="1" max="84" width="0.875" style="1" customWidth="1"/>
    <col min="85" max="85" width="0.2421875" style="1" customWidth="1"/>
    <col min="86" max="103" width="0.875" style="1" customWidth="1"/>
    <col min="104" max="104" width="0.74609375" style="1" customWidth="1"/>
    <col min="105" max="105" width="0.2421875" style="1" customWidth="1"/>
    <col min="106" max="106" width="0.875" style="1" customWidth="1"/>
    <col min="107" max="16384" width="0.875" style="1" customWidth="1"/>
  </cols>
  <sheetData>
    <row r="1" spans="39:106" s="2" customFormat="1" ht="18.75" customHeight="1">
      <c r="AM1" s="57"/>
      <c r="AN1" s="67"/>
      <c r="AO1" s="67"/>
      <c r="AP1" s="67"/>
      <c r="AQ1" s="67"/>
      <c r="AR1" s="67"/>
      <c r="AS1" s="67"/>
      <c r="AT1" s="87" t="s">
        <v>39</v>
      </c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</row>
    <row r="2" spans="39:106" s="2" customFormat="1" ht="11.25" customHeight="1">
      <c r="AM2" s="66"/>
      <c r="AN2" s="66"/>
      <c r="AO2" s="66"/>
      <c r="AP2" s="66"/>
      <c r="AQ2" s="66"/>
      <c r="AR2" s="66"/>
      <c r="AS2" s="66"/>
      <c r="AT2" s="77" t="s">
        <v>132</v>
      </c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</row>
    <row r="3" spans="39:106" s="2" customFormat="1" ht="5.25" customHeight="1">
      <c r="AM3" s="66"/>
      <c r="AN3" s="66"/>
      <c r="AO3" s="66"/>
      <c r="AP3" s="66"/>
      <c r="AQ3" s="66"/>
      <c r="AR3" s="66"/>
      <c r="AS3" s="66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</row>
    <row r="4" spans="39:106" s="35" customFormat="1" ht="11.25" customHeight="1">
      <c r="AM4" s="66"/>
      <c r="AN4" s="66"/>
      <c r="AO4" s="66"/>
      <c r="AP4" s="66"/>
      <c r="AQ4" s="66"/>
      <c r="AR4" s="66"/>
      <c r="AS4" s="66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</row>
    <row r="5" spans="39:106" s="2" customFormat="1" ht="18.75" customHeight="1">
      <c r="AM5" s="66"/>
      <c r="AN5" s="66"/>
      <c r="AO5" s="66"/>
      <c r="AP5" s="66"/>
      <c r="AQ5" s="66"/>
      <c r="AR5" s="66"/>
      <c r="AS5" s="66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</row>
    <row r="6" spans="46:106" s="2" customFormat="1" ht="9" customHeight="1"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47:106" ht="32.25" customHeight="1">
      <c r="AU7" s="68"/>
      <c r="AV7" s="68"/>
      <c r="AW7" s="68"/>
      <c r="AX7" s="68"/>
      <c r="AY7" s="68"/>
      <c r="AZ7" s="68"/>
      <c r="BA7" s="68"/>
      <c r="BB7" s="68"/>
      <c r="BC7" s="88" t="s">
        <v>9</v>
      </c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</row>
    <row r="8" spans="46:106" ht="15">
      <c r="AT8" s="64"/>
      <c r="AU8" s="64"/>
      <c r="AV8" s="64"/>
      <c r="AW8" s="64"/>
      <c r="AX8" s="64"/>
      <c r="AY8" s="64"/>
      <c r="AZ8" s="64"/>
      <c r="BA8" s="64"/>
      <c r="BB8" s="64"/>
      <c r="BC8" s="82" t="s">
        <v>161</v>
      </c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</row>
    <row r="9" spans="52:106" s="2" customFormat="1" ht="15" customHeight="1">
      <c r="AZ9" s="93" t="s">
        <v>16</v>
      </c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</row>
    <row r="10" spans="55:106" ht="12" customHeight="1">
      <c r="BC10" s="65"/>
      <c r="BD10" s="65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CA10" s="78" t="s">
        <v>159</v>
      </c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</row>
    <row r="11" spans="57:106" s="2" customFormat="1" ht="12">
      <c r="BE11" s="79" t="s">
        <v>7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CA11" s="79" t="s">
        <v>8</v>
      </c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</row>
    <row r="12" spans="65:99" ht="15">
      <c r="BM12" s="10" t="s">
        <v>2</v>
      </c>
      <c r="BN12" s="80"/>
      <c r="BO12" s="80"/>
      <c r="BP12" s="80"/>
      <c r="BQ12" s="80"/>
      <c r="BR12" s="1" t="s">
        <v>2</v>
      </c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3">
        <v>20</v>
      </c>
      <c r="CN12" s="83"/>
      <c r="CO12" s="83"/>
      <c r="CP12" s="83"/>
      <c r="CQ12" s="81"/>
      <c r="CR12" s="81"/>
      <c r="CS12" s="81"/>
      <c r="CT12" s="81"/>
      <c r="CU12" s="1" t="s">
        <v>3</v>
      </c>
    </row>
    <row r="13" ht="37.5" customHeight="1">
      <c r="CY13" s="9"/>
    </row>
    <row r="14" spans="1:106" ht="16.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</row>
    <row r="15" spans="36:58" s="11" customFormat="1" ht="13.5" customHeight="1">
      <c r="AJ15" s="12"/>
      <c r="AM15" s="12"/>
      <c r="AV15" s="13"/>
      <c r="AW15" s="13"/>
      <c r="AX15" s="13"/>
      <c r="BA15" s="13" t="s">
        <v>18</v>
      </c>
      <c r="BB15" s="90" t="s">
        <v>152</v>
      </c>
      <c r="BC15" s="90"/>
      <c r="BD15" s="90"/>
      <c r="BE15" s="90"/>
      <c r="BF15" s="11" t="s">
        <v>5</v>
      </c>
    </row>
    <row r="16" ht="4.5" customHeight="1"/>
    <row r="17" spans="13:106" ht="17.25" customHeight="1">
      <c r="M17" s="72" t="s">
        <v>158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O17" s="84" t="s">
        <v>10</v>
      </c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</row>
    <row r="18" spans="91:106" ht="15" customHeight="1">
      <c r="CM18" s="10" t="s">
        <v>17</v>
      </c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</row>
    <row r="19" spans="36:106" ht="15" customHeight="1">
      <c r="AJ19" s="3"/>
      <c r="AK19" s="5" t="s">
        <v>2</v>
      </c>
      <c r="AL19" s="75" t="s">
        <v>163</v>
      </c>
      <c r="AM19" s="75"/>
      <c r="AN19" s="75"/>
      <c r="AO19" s="75"/>
      <c r="AP19" s="3" t="s">
        <v>2</v>
      </c>
      <c r="AQ19" s="3"/>
      <c r="AR19" s="3"/>
      <c r="AS19" s="75" t="s">
        <v>162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91">
        <v>20</v>
      </c>
      <c r="BL19" s="91"/>
      <c r="BM19" s="91"/>
      <c r="BN19" s="91"/>
      <c r="BO19" s="73" t="s">
        <v>152</v>
      </c>
      <c r="BP19" s="73"/>
      <c r="BQ19" s="73"/>
      <c r="BR19" s="73"/>
      <c r="BS19" s="3" t="s">
        <v>3</v>
      </c>
      <c r="BT19" s="3"/>
      <c r="BU19" s="3"/>
      <c r="BY19" s="17"/>
      <c r="CM19" s="10" t="s">
        <v>11</v>
      </c>
      <c r="CO19" s="74" t="s">
        <v>164</v>
      </c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</row>
    <row r="20" spans="77:106" ht="15" customHeight="1">
      <c r="BY20" s="17"/>
      <c r="BZ20" s="17"/>
      <c r="CM20" s="10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</row>
    <row r="21" spans="77:106" ht="12" customHeight="1">
      <c r="BY21" s="17"/>
      <c r="BZ21" s="17"/>
      <c r="CM21" s="10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</row>
    <row r="22" spans="1:106" ht="15" customHeight="1">
      <c r="A22" s="6" t="s">
        <v>29</v>
      </c>
      <c r="AK22" s="70" t="s">
        <v>133</v>
      </c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CM22" s="10" t="s">
        <v>12</v>
      </c>
      <c r="CO22" s="74" t="s">
        <v>149</v>
      </c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</row>
    <row r="23" spans="1:106" ht="15" customHeight="1">
      <c r="A23" s="6" t="s">
        <v>35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  <c r="V23" s="19"/>
      <c r="W23" s="19"/>
      <c r="X23" s="19"/>
      <c r="Y23" s="19"/>
      <c r="Z23" s="20"/>
      <c r="AA23" s="20"/>
      <c r="AB23" s="20"/>
      <c r="AC23" s="18"/>
      <c r="AD23" s="18"/>
      <c r="AE23" s="18"/>
      <c r="AF23" s="18"/>
      <c r="AG23" s="18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17"/>
      <c r="CM23" s="31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</row>
    <row r="24" spans="1:106" ht="57.75" customHeight="1">
      <c r="A24" s="6" t="s">
        <v>34</v>
      </c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17"/>
      <c r="CM24" s="31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</row>
    <row r="25" spans="44:106" ht="12" customHeight="1"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Y25" s="17"/>
      <c r="BZ25" s="17"/>
      <c r="CM25" s="10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</row>
    <row r="26" spans="1:106" s="22" customFormat="1" ht="16.5" customHeight="1">
      <c r="A26" s="22" t="s">
        <v>19</v>
      </c>
      <c r="AK26" s="94" t="s">
        <v>134</v>
      </c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CM26" s="32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</row>
    <row r="27" spans="1:106" s="22" customFormat="1" ht="16.5" customHeight="1">
      <c r="A27" s="23" t="s">
        <v>14</v>
      </c>
      <c r="CM27" s="33" t="s">
        <v>13</v>
      </c>
      <c r="CO27" s="76" t="s">
        <v>23</v>
      </c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</row>
    <row r="28" spans="1:106" s="22" customFormat="1" ht="3" customHeight="1">
      <c r="A28" s="23"/>
      <c r="BX28" s="23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</row>
    <row r="29" spans="1:106" ht="15">
      <c r="A29" s="6" t="s">
        <v>31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1" t="s">
        <v>135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</row>
    <row r="30" spans="1:106" ht="15">
      <c r="A30" s="6" t="s">
        <v>33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</row>
    <row r="31" spans="1:106" ht="15">
      <c r="A31" s="6" t="s">
        <v>32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</row>
    <row r="32" spans="1:100" ht="3.75" customHeight="1">
      <c r="A32" s="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6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25"/>
      <c r="CP32" s="25"/>
      <c r="CQ32" s="25"/>
      <c r="CR32" s="25"/>
      <c r="CS32" s="25"/>
      <c r="CT32" s="25"/>
      <c r="CU32" s="25"/>
      <c r="CV32" s="25"/>
    </row>
    <row r="33" spans="1:106" ht="15">
      <c r="A33" s="6" t="s">
        <v>24</v>
      </c>
      <c r="AS33" s="70" t="s">
        <v>136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</row>
    <row r="34" spans="1:106" ht="15">
      <c r="A34" s="6" t="s">
        <v>30</v>
      </c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</row>
    <row r="35" spans="1:106" ht="15">
      <c r="A35" s="6" t="s">
        <v>36</v>
      </c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</row>
    <row r="36" spans="1:106" ht="4.5" customHeight="1">
      <c r="A36" s="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</row>
    <row r="37" spans="1:106" ht="28.5" customHeight="1">
      <c r="A37" s="92" t="s">
        <v>112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36"/>
      <c r="DB37" s="36"/>
    </row>
    <row r="38" ht="3.75" customHeight="1" hidden="1">
      <c r="B38" s="24"/>
    </row>
    <row r="39" spans="1:106" s="3" customFormat="1" ht="14.25">
      <c r="A39" s="95" t="s">
        <v>37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</row>
    <row r="40" spans="1:106" s="3" customFormat="1" ht="3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</row>
    <row r="41" spans="1:106" ht="15" customHeight="1">
      <c r="A41" s="56" t="s">
        <v>129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</row>
    <row r="42" spans="1:106" ht="105.75" customHeight="1">
      <c r="A42" s="69" t="s">
        <v>137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</row>
    <row r="43" spans="1:106" ht="15" customHeight="1">
      <c r="A43" s="56" t="s">
        <v>130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</row>
    <row r="44" spans="1:106" ht="24.75" customHeight="1">
      <c r="A44" s="69" t="s">
        <v>148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</row>
    <row r="45" spans="1:106" ht="15">
      <c r="A45" s="56" t="s">
        <v>20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</row>
    <row r="46" spans="1:106" ht="1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</row>
    <row r="47" spans="1:106" ht="75" customHeight="1">
      <c r="A47" s="85" t="s">
        <v>153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</row>
    <row r="48" spans="1:106" ht="30" customHeight="1">
      <c r="A48" s="86" t="s">
        <v>154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</row>
    <row r="49" ht="28.5" customHeight="1"/>
    <row r="50" spans="1:106" ht="27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</row>
    <row r="51" ht="3" customHeight="1"/>
  </sheetData>
  <sheetProtection/>
  <mergeCells count="44">
    <mergeCell ref="A37:AY37"/>
    <mergeCell ref="CO23:DB23"/>
    <mergeCell ref="AZ9:DB9"/>
    <mergeCell ref="AK26:BY26"/>
    <mergeCell ref="A50:DB50"/>
    <mergeCell ref="A44:DB44"/>
    <mergeCell ref="A39:DB39"/>
    <mergeCell ref="CO19:DB19"/>
    <mergeCell ref="CO26:DB26"/>
    <mergeCell ref="A46:DB46"/>
    <mergeCell ref="A47:DB47"/>
    <mergeCell ref="A48:DB48"/>
    <mergeCell ref="CO25:DB25"/>
    <mergeCell ref="AT1:DB1"/>
    <mergeCell ref="BC7:DB7"/>
    <mergeCell ref="AK22:BY24"/>
    <mergeCell ref="A14:DB14"/>
    <mergeCell ref="BB15:BE15"/>
    <mergeCell ref="AL19:AO19"/>
    <mergeCell ref="BK19:BN19"/>
    <mergeCell ref="CO24:DB24"/>
    <mergeCell ref="BC8:DB8"/>
    <mergeCell ref="CM12:CP12"/>
    <mergeCell ref="BE11:BX11"/>
    <mergeCell ref="CO17:DB17"/>
    <mergeCell ref="CO20:DB20"/>
    <mergeCell ref="CO21:DB21"/>
    <mergeCell ref="BU12:CL12"/>
    <mergeCell ref="AT2:DB6"/>
    <mergeCell ref="CA10:DB10"/>
    <mergeCell ref="CA11:DB11"/>
    <mergeCell ref="BE10:BX10"/>
    <mergeCell ref="BN12:BQ12"/>
    <mergeCell ref="CQ12:CT12"/>
    <mergeCell ref="A42:DB42"/>
    <mergeCell ref="AS33:DB35"/>
    <mergeCell ref="AZ37:CZ37"/>
    <mergeCell ref="AS29:DB31"/>
    <mergeCell ref="M17:CG17"/>
    <mergeCell ref="BO19:BR19"/>
    <mergeCell ref="CO18:DB18"/>
    <mergeCell ref="CO22:DB22"/>
    <mergeCell ref="AS19:BJ19"/>
    <mergeCell ref="CO27:DB27"/>
  </mergeCells>
  <printOptions/>
  <pageMargins left="0.984251968503937" right="0.31496062992125984" top="0.1968503937007874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30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47.625" style="0" customWidth="1"/>
    <col min="2" max="2" width="40.875" style="0" customWidth="1"/>
  </cols>
  <sheetData>
    <row r="1" spans="1:2" ht="15">
      <c r="A1" s="88">
        <v>2</v>
      </c>
      <c r="B1" s="88"/>
    </row>
    <row r="2" spans="1:2" ht="27.75" customHeight="1">
      <c r="A2" s="1"/>
      <c r="B2" s="10" t="s">
        <v>84</v>
      </c>
    </row>
    <row r="3" spans="1:2" ht="23.25" customHeight="1">
      <c r="A3" s="96" t="s">
        <v>25</v>
      </c>
      <c r="B3" s="96"/>
    </row>
    <row r="4" spans="1:2" ht="14.25">
      <c r="A4" s="96" t="s">
        <v>165</v>
      </c>
      <c r="B4" s="96"/>
    </row>
    <row r="5" spans="1:2" ht="30" customHeight="1">
      <c r="A5" s="97" t="s">
        <v>41</v>
      </c>
      <c r="B5" s="97"/>
    </row>
    <row r="6" spans="1:2" ht="18.75" customHeight="1">
      <c r="A6" s="46" t="s">
        <v>0</v>
      </c>
      <c r="B6" s="46" t="s">
        <v>128</v>
      </c>
    </row>
    <row r="7" spans="1:2" ht="15">
      <c r="A7" s="49" t="s">
        <v>26</v>
      </c>
      <c r="B7" s="48">
        <v>18781344.44</v>
      </c>
    </row>
    <row r="8" spans="1:2" ht="15">
      <c r="A8" s="48" t="s">
        <v>1</v>
      </c>
      <c r="B8" s="48"/>
    </row>
    <row r="9" spans="1:2" ht="15">
      <c r="A9" s="48" t="s">
        <v>95</v>
      </c>
      <c r="B9" s="48">
        <v>17586671.51</v>
      </c>
    </row>
    <row r="10" spans="1:2" ht="15">
      <c r="A10" s="48" t="s">
        <v>104</v>
      </c>
      <c r="B10" s="48"/>
    </row>
    <row r="11" spans="1:2" ht="15">
      <c r="A11" s="48" t="s">
        <v>105</v>
      </c>
      <c r="B11" s="48">
        <v>0</v>
      </c>
    </row>
    <row r="12" spans="1:2" ht="15">
      <c r="A12" s="48" t="s">
        <v>97</v>
      </c>
      <c r="B12" s="48">
        <v>1972599.34</v>
      </c>
    </row>
    <row r="13" spans="1:2" ht="15">
      <c r="A13" s="48" t="s">
        <v>104</v>
      </c>
      <c r="B13" s="48"/>
    </row>
    <row r="14" spans="1:2" ht="15">
      <c r="A14" s="48" t="s">
        <v>105</v>
      </c>
      <c r="B14" s="48">
        <v>677529.33</v>
      </c>
    </row>
    <row r="15" spans="1:2" ht="15">
      <c r="A15" s="49" t="s">
        <v>27</v>
      </c>
      <c r="B15" s="48">
        <v>3235038.66</v>
      </c>
    </row>
    <row r="16" spans="1:2" ht="15">
      <c r="A16" s="48" t="s">
        <v>1</v>
      </c>
      <c r="B16" s="48"/>
    </row>
    <row r="17" spans="1:2" ht="15">
      <c r="A17" s="48" t="s">
        <v>40</v>
      </c>
      <c r="B17" s="48">
        <v>3235038.66</v>
      </c>
    </row>
    <row r="18" spans="1:2" ht="15" customHeight="1">
      <c r="A18" s="48" t="s">
        <v>103</v>
      </c>
      <c r="B18" s="48"/>
    </row>
    <row r="19" spans="1:2" ht="15">
      <c r="A19" s="48" t="s">
        <v>102</v>
      </c>
      <c r="B19" s="48">
        <v>3235038.66</v>
      </c>
    </row>
    <row r="20" spans="1:2" ht="10.5" customHeight="1">
      <c r="A20" s="48"/>
      <c r="B20" s="48"/>
    </row>
    <row r="21" spans="1:2" ht="30" customHeight="1">
      <c r="A21" s="50" t="s">
        <v>101</v>
      </c>
      <c r="B21" s="48"/>
    </row>
    <row r="22" spans="1:2" ht="15" customHeight="1">
      <c r="A22" s="48" t="s">
        <v>100</v>
      </c>
      <c r="B22" s="48"/>
    </row>
    <row r="23" spans="1:2" ht="15">
      <c r="A23" s="48" t="s">
        <v>96</v>
      </c>
      <c r="B23" s="48"/>
    </row>
    <row r="24" spans="1:2" ht="15">
      <c r="A24" s="48" t="s">
        <v>106</v>
      </c>
      <c r="B24" s="48"/>
    </row>
    <row r="25" spans="1:2" ht="15">
      <c r="A25" s="48" t="s">
        <v>107</v>
      </c>
      <c r="B25" s="48"/>
    </row>
    <row r="26" spans="1:2" ht="15">
      <c r="A26" s="48" t="s">
        <v>1</v>
      </c>
      <c r="B26" s="48"/>
    </row>
    <row r="27" spans="1:2" ht="15">
      <c r="A27" s="48" t="s">
        <v>108</v>
      </c>
      <c r="B27" s="48"/>
    </row>
    <row r="28" spans="1:2" ht="15">
      <c r="A28" s="48" t="s">
        <v>109</v>
      </c>
      <c r="B28" s="48">
        <v>165830.82</v>
      </c>
    </row>
    <row r="29" spans="1:2" ht="15">
      <c r="A29" s="48" t="s">
        <v>99</v>
      </c>
      <c r="B29" s="37"/>
    </row>
    <row r="30" spans="1:2" ht="15">
      <c r="A30" s="48" t="s">
        <v>110</v>
      </c>
      <c r="B30" s="37">
        <v>0</v>
      </c>
    </row>
  </sheetData>
  <sheetProtection/>
  <mergeCells count="4">
    <mergeCell ref="A3:B3"/>
    <mergeCell ref="A4:B4"/>
    <mergeCell ref="A5:B5"/>
    <mergeCell ref="A1:B1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F52"/>
  <sheetViews>
    <sheetView view="pageBreakPreview" zoomScaleSheetLayoutView="100" zoomScalePageLayoutView="0" workbookViewId="0" topLeftCell="A31">
      <selection activeCell="DC49" sqref="DC49:DP49"/>
    </sheetView>
  </sheetViews>
  <sheetFormatPr defaultColWidth="0.875" defaultRowHeight="12.75"/>
  <cols>
    <col min="1" max="48" width="0.875" style="1" customWidth="1"/>
    <col min="49" max="49" width="0.2421875" style="1" customWidth="1"/>
    <col min="50" max="50" width="2.625" style="1" customWidth="1"/>
    <col min="51" max="90" width="0.875" style="1" customWidth="1"/>
    <col min="91" max="91" width="2.375" style="1" customWidth="1"/>
    <col min="92" max="92" width="0.875" style="1" hidden="1" customWidth="1"/>
    <col min="93" max="105" width="0.875" style="1" customWidth="1"/>
    <col min="106" max="106" width="2.25390625" style="1" customWidth="1"/>
    <col min="107" max="119" width="0.875" style="1" customWidth="1"/>
    <col min="120" max="120" width="3.75390625" style="1" customWidth="1"/>
    <col min="121" max="132" width="0.875" style="1" customWidth="1"/>
    <col min="133" max="133" width="0.74609375" style="1" customWidth="1"/>
    <col min="134" max="134" width="1.875" style="1" hidden="1" customWidth="1"/>
    <col min="135" max="147" width="0.875" style="1" customWidth="1"/>
    <col min="148" max="148" width="1.875" style="1" customWidth="1"/>
    <col min="149" max="16384" width="0.875" style="1" customWidth="1"/>
  </cols>
  <sheetData>
    <row r="1" spans="2:161" ht="22.5">
      <c r="B1" s="98">
        <v>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</row>
    <row r="2" spans="121:161" ht="18.75">
      <c r="DQ2" s="99" t="s">
        <v>85</v>
      </c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</row>
    <row r="3" spans="1:148" s="3" customFormat="1" ht="15" customHeight="1">
      <c r="A3" s="138" t="s">
        <v>28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</row>
    <row r="4" spans="1:148" s="3" customFormat="1" ht="33" customHeight="1">
      <c r="A4" s="139" t="s">
        <v>166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</row>
    <row r="5" spans="1:162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</row>
    <row r="6" spans="1:162" ht="30" customHeight="1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 t="s">
        <v>42</v>
      </c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 t="s">
        <v>115</v>
      </c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 t="s">
        <v>21</v>
      </c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47"/>
      <c r="CO6" s="100" t="s">
        <v>127</v>
      </c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</row>
    <row r="7" spans="1:162" s="34" customFormat="1" ht="14.2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52"/>
      <c r="CO7" s="100" t="s">
        <v>6</v>
      </c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</row>
    <row r="8" spans="1:162" s="34" customFormat="1" ht="74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52"/>
      <c r="CO8" s="100" t="s">
        <v>131</v>
      </c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 t="s">
        <v>113</v>
      </c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 t="s">
        <v>53</v>
      </c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1" t="s">
        <v>43</v>
      </c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</row>
    <row r="9" spans="1:162" s="34" customFormat="1" ht="60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51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 t="s">
        <v>90</v>
      </c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 t="s">
        <v>91</v>
      </c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</row>
    <row r="10" spans="1:162" s="6" customFormat="1" ht="15">
      <c r="A10" s="28"/>
      <c r="B10" s="144">
        <v>1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5"/>
      <c r="AY10" s="143">
        <v>2</v>
      </c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5"/>
      <c r="BK10" s="164" t="s">
        <v>89</v>
      </c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6"/>
      <c r="BZ10" s="132">
        <v>4</v>
      </c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4"/>
      <c r="CO10" s="132">
        <v>5</v>
      </c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4"/>
      <c r="DC10" s="132">
        <v>6</v>
      </c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4"/>
      <c r="DQ10" s="132">
        <v>7</v>
      </c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4"/>
      <c r="EE10" s="132">
        <v>8</v>
      </c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4"/>
      <c r="ES10" s="132">
        <v>9</v>
      </c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4"/>
    </row>
    <row r="11" spans="1:162" s="6" customFormat="1" ht="15">
      <c r="A11" s="28"/>
      <c r="B11" s="148" t="s">
        <v>79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9"/>
      <c r="AY11" s="135">
        <v>100</v>
      </c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7"/>
      <c r="BK11" s="150" t="s">
        <v>15</v>
      </c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2"/>
      <c r="BZ11" s="153">
        <f>CO11+DC11+EE11</f>
        <v>49530145.830000006</v>
      </c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7"/>
      <c r="CO11" s="153">
        <f>CO15+CO16</f>
        <v>37476852.06</v>
      </c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5"/>
      <c r="DC11" s="140">
        <f>DC19</f>
        <v>7038014</v>
      </c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2"/>
      <c r="DQ11" s="135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7"/>
      <c r="EE11" s="140">
        <f>EE15+EE16+EE18+EE20+EE21</f>
        <v>5015279.7700000005</v>
      </c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2"/>
      <c r="ES11" s="135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7"/>
    </row>
    <row r="12" spans="1:162" s="6" customFormat="1" ht="15">
      <c r="A12" s="28"/>
      <c r="B12" s="146" t="s">
        <v>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7"/>
      <c r="AY12" s="117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9"/>
      <c r="BK12" s="120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2"/>
      <c r="BZ12" s="117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9"/>
      <c r="CO12" s="117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9"/>
      <c r="DC12" s="117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9"/>
      <c r="DQ12" s="117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9"/>
      <c r="EE12" s="117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9"/>
      <c r="ES12" s="117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9"/>
    </row>
    <row r="13" spans="1:162" s="6" customFormat="1" ht="15">
      <c r="A13" s="28"/>
      <c r="B13" s="115" t="s">
        <v>80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6"/>
      <c r="AY13" s="117">
        <v>110</v>
      </c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9"/>
      <c r="BK13" s="120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2"/>
      <c r="BZ13" s="117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9"/>
      <c r="CO13" s="117" t="s">
        <v>15</v>
      </c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9"/>
      <c r="DC13" s="117" t="s">
        <v>15</v>
      </c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9"/>
      <c r="DQ13" s="117" t="s">
        <v>15</v>
      </c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9"/>
      <c r="EE13" s="117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9"/>
      <c r="ES13" s="117" t="s">
        <v>15</v>
      </c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9"/>
    </row>
    <row r="14" spans="1:162" s="6" customFormat="1" ht="15">
      <c r="A14" s="28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6"/>
      <c r="AY14" s="117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9"/>
      <c r="BK14" s="120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2"/>
      <c r="BZ14" s="117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9"/>
      <c r="DC14" s="117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9"/>
      <c r="DQ14" s="117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9"/>
      <c r="EE14" s="117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9"/>
      <c r="ES14" s="117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9"/>
    </row>
    <row r="15" spans="1:162" s="6" customFormat="1" ht="18.75" customHeight="1">
      <c r="A15" s="28"/>
      <c r="B15" s="115" t="s">
        <v>45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6"/>
      <c r="AY15" s="117">
        <v>120</v>
      </c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9"/>
      <c r="BK15" s="120" t="s">
        <v>143</v>
      </c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2"/>
      <c r="BZ15" s="117">
        <f>CO15+EE15</f>
        <v>38350197.34</v>
      </c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9"/>
      <c r="CO15" s="117">
        <v>37476852.06</v>
      </c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9"/>
      <c r="DC15" s="117" t="s">
        <v>15</v>
      </c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9"/>
      <c r="DQ15" s="117" t="s">
        <v>15</v>
      </c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9"/>
      <c r="EE15" s="117">
        <v>873345.28</v>
      </c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9"/>
      <c r="ES15" s="117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9"/>
    </row>
    <row r="16" spans="1:162" s="6" customFormat="1" ht="15">
      <c r="A16" s="28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6"/>
      <c r="AY16" s="117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9"/>
      <c r="BK16" s="120" t="s">
        <v>142</v>
      </c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2"/>
      <c r="BZ16" s="117">
        <f>CO16+DC16+EE16</f>
        <v>4067710.2</v>
      </c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9"/>
      <c r="CO16" s="117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9"/>
      <c r="DC16" s="117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9"/>
      <c r="DQ16" s="117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9"/>
      <c r="EE16" s="117">
        <v>4067710.2</v>
      </c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9"/>
      <c r="ES16" s="117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9"/>
    </row>
    <row r="17" spans="1:162" s="6" customFormat="1" ht="32.25" customHeight="1">
      <c r="A17" s="28"/>
      <c r="B17" s="115" t="s">
        <v>82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6"/>
      <c r="AY17" s="117">
        <v>130</v>
      </c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9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2"/>
      <c r="BZ17" s="117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9"/>
      <c r="CO17" s="117" t="s">
        <v>15</v>
      </c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9"/>
      <c r="DC17" s="117" t="s">
        <v>15</v>
      </c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9"/>
      <c r="DQ17" s="117" t="s">
        <v>15</v>
      </c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9"/>
      <c r="EE17" s="117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9"/>
      <c r="ES17" s="117" t="s">
        <v>15</v>
      </c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9"/>
    </row>
    <row r="18" spans="1:162" s="6" customFormat="1" ht="61.5" customHeight="1">
      <c r="A18" s="28"/>
      <c r="B18" s="115" t="s">
        <v>54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6"/>
      <c r="AY18" s="117">
        <v>140</v>
      </c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9"/>
      <c r="BK18" s="120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17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9"/>
      <c r="CO18" s="117" t="s">
        <v>15</v>
      </c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9"/>
      <c r="DC18" s="117" t="s">
        <v>15</v>
      </c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9"/>
      <c r="DQ18" s="117" t="s">
        <v>15</v>
      </c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9"/>
      <c r="EE18" s="117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9"/>
      <c r="ES18" s="117" t="s">
        <v>15</v>
      </c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9"/>
    </row>
    <row r="19" spans="1:162" s="6" customFormat="1" ht="25.5" customHeight="1">
      <c r="A19" s="117" t="s">
        <v>126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9"/>
      <c r="AY19" s="117">
        <v>150</v>
      </c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9"/>
      <c r="BK19" s="120" t="s">
        <v>142</v>
      </c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2"/>
      <c r="BZ19" s="117">
        <f>DC19</f>
        <v>7038014</v>
      </c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9"/>
      <c r="CO19" s="117" t="s">
        <v>15</v>
      </c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9"/>
      <c r="DC19" s="117">
        <v>7038014</v>
      </c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9"/>
      <c r="DQ19" s="117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9"/>
      <c r="EE19" s="117" t="s">
        <v>15</v>
      </c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9"/>
      <c r="ES19" s="117" t="s">
        <v>15</v>
      </c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9"/>
    </row>
    <row r="20" spans="1:162" s="6" customFormat="1" ht="15" customHeight="1">
      <c r="A20" s="28"/>
      <c r="B20" s="115" t="s">
        <v>83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6"/>
      <c r="AY20" s="117">
        <v>160</v>
      </c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9"/>
      <c r="BK20" s="120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  <c r="BZ20" s="117">
        <f>EE20</f>
        <v>74224.29</v>
      </c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9"/>
      <c r="CO20" s="117" t="s">
        <v>15</v>
      </c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9"/>
      <c r="DC20" s="117" t="s">
        <v>15</v>
      </c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9"/>
      <c r="DQ20" s="117" t="s">
        <v>15</v>
      </c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9"/>
      <c r="EE20" s="117">
        <v>74224.29</v>
      </c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9"/>
      <c r="ES20" s="117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9"/>
    </row>
    <row r="21" spans="1:162" s="6" customFormat="1" ht="15.75" customHeight="1">
      <c r="A21" s="28"/>
      <c r="B21" s="159" t="s">
        <v>81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60"/>
      <c r="AY21" s="117">
        <v>170</v>
      </c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9"/>
      <c r="BK21" s="120" t="s">
        <v>15</v>
      </c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2"/>
      <c r="BZ21" s="117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9"/>
      <c r="CO21" s="117" t="s">
        <v>15</v>
      </c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9"/>
      <c r="DC21" s="117" t="s">
        <v>15</v>
      </c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9"/>
      <c r="DQ21" s="117" t="s">
        <v>15</v>
      </c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9"/>
      <c r="EE21" s="117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9"/>
      <c r="ES21" s="117" t="s">
        <v>15</v>
      </c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9"/>
    </row>
    <row r="22" spans="1:162" s="6" customFormat="1" ht="15.75" customHeight="1">
      <c r="A22" s="28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6"/>
      <c r="AY22" s="117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9"/>
      <c r="BK22" s="120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2"/>
      <c r="BZ22" s="117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9"/>
      <c r="CO22" s="117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9"/>
      <c r="DC22" s="117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9"/>
      <c r="DQ22" s="117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9"/>
      <c r="EE22" s="117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9"/>
      <c r="ES22" s="117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9"/>
    </row>
    <row r="23" spans="1:162" s="29" customFormat="1" ht="15" customHeight="1">
      <c r="A23" s="16"/>
      <c r="B23" s="156" t="s">
        <v>121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7"/>
      <c r="AY23" s="117">
        <v>200</v>
      </c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9"/>
      <c r="BK23" s="120" t="s">
        <v>15</v>
      </c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9">
        <f>CO23+DC23+EE23</f>
        <v>48190505.12</v>
      </c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9"/>
      <c r="CO23" s="129">
        <f>CO24+CO28+CO30+CO34+CO35</f>
        <v>37476852.059999995</v>
      </c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9"/>
      <c r="DC23" s="129">
        <f>DC24+DC28+DC30+DC34+DC35</f>
        <v>5698373.29</v>
      </c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9"/>
      <c r="DQ23" s="129">
        <f>DQ24+DQ28+DQ34+DQ35</f>
        <v>0</v>
      </c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9"/>
      <c r="EE23" s="129">
        <f>EE24+EE28+EE30+EE34+EE35</f>
        <v>5015279.7700000005</v>
      </c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9"/>
      <c r="ES23" s="129">
        <f>ES24+ES28+ES34+ES35</f>
        <v>0</v>
      </c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9"/>
    </row>
    <row r="24" spans="1:162" s="6" customFormat="1" ht="22.5" customHeight="1">
      <c r="A24" s="28"/>
      <c r="B24" s="159" t="s">
        <v>86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60"/>
      <c r="AY24" s="117">
        <v>210</v>
      </c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9"/>
      <c r="BK24" s="120" t="s">
        <v>147</v>
      </c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2"/>
      <c r="BZ24" s="117">
        <f>CO24+DC24+EE24</f>
        <v>37175357.48</v>
      </c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9"/>
      <c r="CO24" s="126">
        <v>35092223.08</v>
      </c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8"/>
      <c r="DC24" s="126">
        <v>787080.85</v>
      </c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8"/>
      <c r="DQ24" s="117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9"/>
      <c r="EE24" s="126">
        <v>1296053.55</v>
      </c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8"/>
      <c r="ES24" s="117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9"/>
    </row>
    <row r="25" spans="1:162" s="6" customFormat="1" ht="15" customHeight="1">
      <c r="A25" s="114" t="s">
        <v>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117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9"/>
      <c r="BK25" s="120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2"/>
      <c r="BZ25" s="117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9"/>
      <c r="CO25" s="117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9"/>
      <c r="DC25" s="117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9"/>
      <c r="DQ25" s="117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9"/>
      <c r="EE25" s="117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9"/>
      <c r="ES25" s="117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9"/>
    </row>
    <row r="26" spans="1:162" s="6" customFormat="1" ht="30" customHeight="1">
      <c r="A26" s="158" t="s">
        <v>98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60"/>
      <c r="AY26" s="117">
        <v>211</v>
      </c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9"/>
      <c r="BK26" s="120" t="s">
        <v>144</v>
      </c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2"/>
      <c r="BZ26" s="117">
        <f>CO26+DC26+EE26</f>
        <v>36763570.519999996</v>
      </c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9"/>
      <c r="CO26" s="126">
        <v>35074206.08</v>
      </c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8"/>
      <c r="DC26" s="126">
        <v>393310.89</v>
      </c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8"/>
      <c r="DQ26" s="117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9"/>
      <c r="EE26" s="126">
        <v>1296053.55</v>
      </c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8"/>
      <c r="ES26" s="117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9"/>
    </row>
    <row r="27" spans="1:162" s="6" customFormat="1" ht="1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6"/>
      <c r="AY27" s="117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9"/>
      <c r="BK27" s="120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2"/>
      <c r="BZ27" s="117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9"/>
      <c r="CO27" s="117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9"/>
      <c r="DC27" s="117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9"/>
      <c r="DQ27" s="117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9"/>
      <c r="EE27" s="117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9"/>
      <c r="ES27" s="117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9"/>
    </row>
    <row r="28" spans="1:162" s="6" customFormat="1" ht="15" customHeight="1">
      <c r="A28" s="114" t="s">
        <v>88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6"/>
      <c r="AY28" s="117">
        <v>220</v>
      </c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9"/>
      <c r="BK28" s="120" t="s">
        <v>151</v>
      </c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17">
        <f>CO28+DC28+DQ28+EE28</f>
        <v>126364.95</v>
      </c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9"/>
      <c r="CO28" s="117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9"/>
      <c r="DC28" s="126">
        <v>126364.95</v>
      </c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8"/>
      <c r="DQ28" s="117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9"/>
      <c r="EE28" s="117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9"/>
      <c r="ES28" s="117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9"/>
    </row>
    <row r="29" spans="1:162" s="6" customFormat="1" ht="15" customHeight="1">
      <c r="A29" s="114" t="s">
        <v>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6"/>
      <c r="AY29" s="117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9"/>
      <c r="BK29" s="120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  <c r="BZ29" s="117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9"/>
      <c r="CO29" s="117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9"/>
      <c r="DC29" s="117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9"/>
      <c r="DQ29" s="117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9"/>
      <c r="EE29" s="117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9"/>
      <c r="ES29" s="117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9"/>
    </row>
    <row r="30" spans="1:162" s="6" customFormat="1" ht="15" customHeight="1">
      <c r="A30" s="114" t="s">
        <v>114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6"/>
      <c r="AY30" s="117">
        <v>230</v>
      </c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9"/>
      <c r="BK30" s="120" t="s">
        <v>146</v>
      </c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2"/>
      <c r="BZ30" s="126">
        <f>CO30+EE30</f>
        <v>79027.9</v>
      </c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8"/>
      <c r="CO30" s="126">
        <v>77616.9</v>
      </c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8"/>
      <c r="DC30" s="117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9"/>
      <c r="DQ30" s="117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9"/>
      <c r="EE30" s="126">
        <v>1411</v>
      </c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8"/>
      <c r="ES30" s="117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9"/>
    </row>
    <row r="31" spans="1:162" s="39" customFormat="1" ht="15" customHeight="1">
      <c r="A31" s="114" t="s">
        <v>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6"/>
      <c r="AY31" s="105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7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10"/>
      <c r="BZ31" s="111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3"/>
      <c r="CO31" s="111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3"/>
      <c r="DC31" s="111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3"/>
      <c r="DQ31" s="111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3"/>
      <c r="EE31" s="111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3"/>
      <c r="ES31" s="111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3"/>
    </row>
    <row r="32" spans="1:162" s="6" customFormat="1" ht="15.75" customHeight="1">
      <c r="A32" s="114" t="s">
        <v>87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6"/>
      <c r="AY32" s="117">
        <v>240</v>
      </c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9"/>
      <c r="BK32" s="120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2"/>
      <c r="BZ32" s="117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9"/>
      <c r="CO32" s="117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9"/>
      <c r="DC32" s="117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9"/>
      <c r="DQ32" s="117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9"/>
      <c r="EE32" s="117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9"/>
      <c r="ES32" s="117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9"/>
    </row>
    <row r="33" spans="1:162" s="41" customFormat="1" ht="15" customHeight="1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4"/>
      <c r="AY33" s="105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7"/>
      <c r="BK33" s="108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10"/>
      <c r="BZ33" s="111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3"/>
      <c r="CO33" s="111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3"/>
      <c r="DC33" s="111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3"/>
      <c r="DQ33" s="111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3"/>
      <c r="EE33" s="111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3"/>
      <c r="ES33" s="111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3"/>
    </row>
    <row r="34" spans="1:162" s="6" customFormat="1" ht="33.75" customHeight="1">
      <c r="A34" s="114" t="s">
        <v>55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6"/>
      <c r="AY34" s="117">
        <v>250</v>
      </c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9"/>
      <c r="BK34" s="120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2"/>
      <c r="BZ34" s="117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9"/>
      <c r="CO34" s="117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9"/>
      <c r="DC34" s="117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9"/>
      <c r="DQ34" s="117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9"/>
      <c r="EE34" s="117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9"/>
      <c r="ES34" s="117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9"/>
    </row>
    <row r="35" spans="1:162" s="6" customFormat="1" ht="17.25" customHeight="1">
      <c r="A35" s="114" t="s">
        <v>56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6"/>
      <c r="AY35" s="117">
        <v>260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9"/>
      <c r="BK35" s="120" t="s">
        <v>15</v>
      </c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9">
        <f>CO35+DC35+EE35</f>
        <v>10809754.790000001</v>
      </c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1"/>
      <c r="CO35" s="129">
        <f>CO37+CO38+CO39+CO40+CO41+CO42</f>
        <v>2307012.08</v>
      </c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1"/>
      <c r="DC35" s="129">
        <f>DC37+DC38+DC39+DC40+DC41+DC42</f>
        <v>4784927.49</v>
      </c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1"/>
      <c r="DQ35" s="129">
        <v>0</v>
      </c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1"/>
      <c r="EE35" s="129">
        <f>EE37+EE38+EE39+EE40+EE41+EE42</f>
        <v>3717815.22</v>
      </c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1"/>
      <c r="ES35" s="129">
        <v>0</v>
      </c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1"/>
    </row>
    <row r="36" spans="1:162" s="41" customFormat="1" ht="15" customHeight="1">
      <c r="A36" s="161" t="s">
        <v>6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4"/>
      <c r="AY36" s="105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7"/>
      <c r="BK36" s="108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/>
      <c r="BZ36" s="111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3"/>
      <c r="CO36" s="111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3"/>
      <c r="DC36" s="111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3"/>
      <c r="DQ36" s="111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3"/>
      <c r="EE36" s="111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3"/>
      <c r="ES36" s="111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3"/>
    </row>
    <row r="37" spans="1:162" s="41" customFormat="1" ht="15" customHeight="1">
      <c r="A37" s="123" t="s">
        <v>120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5"/>
      <c r="AY37" s="111">
        <v>261</v>
      </c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3"/>
      <c r="BK37" s="108" t="s">
        <v>145</v>
      </c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10"/>
      <c r="BZ37" s="111">
        <f aca="true" t="shared" si="0" ref="BZ37:BZ42">CO37+DC37+EE37</f>
        <v>873762.5599999999</v>
      </c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3"/>
      <c r="CO37" s="126">
        <v>793516.58</v>
      </c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8"/>
      <c r="DC37" s="126">
        <v>12875.71</v>
      </c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8"/>
      <c r="DQ37" s="111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3"/>
      <c r="EE37" s="126">
        <v>67370.27</v>
      </c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8"/>
      <c r="ES37" s="111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3"/>
    </row>
    <row r="38" spans="1:162" s="41" customFormat="1" ht="15" customHeight="1">
      <c r="A38" s="123" t="s">
        <v>117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5"/>
      <c r="AY38" s="111">
        <v>262</v>
      </c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3"/>
      <c r="BK38" s="108" t="s">
        <v>140</v>
      </c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10"/>
      <c r="BZ38" s="111">
        <f t="shared" si="0"/>
        <v>55890.15</v>
      </c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3"/>
      <c r="CO38" s="126">
        <v>10712.03</v>
      </c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8"/>
      <c r="DC38" s="111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3"/>
      <c r="DQ38" s="111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3"/>
      <c r="EE38" s="126">
        <v>45178.12</v>
      </c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8"/>
      <c r="ES38" s="111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3"/>
    </row>
    <row r="39" spans="1:162" s="41" customFormat="1" ht="15" customHeight="1">
      <c r="A39" s="123" t="s">
        <v>118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5"/>
      <c r="AY39" s="111">
        <v>263</v>
      </c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3"/>
      <c r="BK39" s="108" t="s">
        <v>140</v>
      </c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10"/>
      <c r="BZ39" s="111">
        <f t="shared" si="0"/>
        <v>1802169.44</v>
      </c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3"/>
      <c r="CO39" s="126">
        <v>361068.61</v>
      </c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8"/>
      <c r="DC39" s="111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3"/>
      <c r="DQ39" s="111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3"/>
      <c r="EE39" s="126">
        <v>1441100.83</v>
      </c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8"/>
      <c r="ES39" s="111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3"/>
    </row>
    <row r="40" spans="1:162" s="6" customFormat="1" ht="15">
      <c r="A40" s="167" t="s">
        <v>119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9"/>
      <c r="AY40" s="117">
        <v>264</v>
      </c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9"/>
      <c r="BK40" s="120" t="s">
        <v>140</v>
      </c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17">
        <f t="shared" si="0"/>
        <v>2623957</v>
      </c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9"/>
      <c r="CO40" s="117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9"/>
      <c r="DC40" s="126">
        <v>2558165</v>
      </c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8"/>
      <c r="DQ40" s="117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9"/>
      <c r="EE40" s="126">
        <v>65792</v>
      </c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8"/>
      <c r="ES40" s="117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9"/>
    </row>
    <row r="41" spans="1:162" s="6" customFormat="1" ht="15">
      <c r="A41" s="167" t="s">
        <v>122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9"/>
      <c r="AY41" s="117">
        <v>265</v>
      </c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9"/>
      <c r="BK41" s="120" t="s">
        <v>140</v>
      </c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2"/>
      <c r="BZ41" s="117">
        <f t="shared" si="0"/>
        <v>5453975.64</v>
      </c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9"/>
      <c r="CO41" s="117">
        <v>1141714.86</v>
      </c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9"/>
      <c r="DC41" s="126">
        <v>2213886.78</v>
      </c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8"/>
      <c r="DQ41" s="117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9"/>
      <c r="EE41" s="117">
        <v>2098374</v>
      </c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9"/>
    </row>
    <row r="42" spans="1:162" s="6" customFormat="1" ht="15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2"/>
      <c r="AY42" s="117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9"/>
      <c r="BK42" s="120" t="s">
        <v>141</v>
      </c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2"/>
      <c r="BZ42" s="117">
        <f t="shared" si="0"/>
        <v>0</v>
      </c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55"/>
      <c r="CO42" s="117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9"/>
      <c r="DC42" s="117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9"/>
      <c r="DQ42" s="117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9"/>
      <c r="EE42" s="117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9"/>
    </row>
    <row r="43" spans="1:162" s="6" customFormat="1" ht="17.25" customHeight="1">
      <c r="A43" s="161" t="s">
        <v>22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3"/>
      <c r="AY43" s="117">
        <v>300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9"/>
      <c r="BK43" s="120" t="s">
        <v>15</v>
      </c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17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9"/>
      <c r="CO43" s="117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9"/>
      <c r="DC43" s="117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9"/>
      <c r="DQ43" s="117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9"/>
      <c r="EE43" s="117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9"/>
      <c r="ES43" s="117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9"/>
    </row>
    <row r="44" spans="1:162" s="6" customFormat="1" ht="14.25" customHeight="1">
      <c r="A44" s="28"/>
      <c r="B44" s="162" t="s">
        <v>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3"/>
      <c r="AY44" s="117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9"/>
      <c r="BK44" s="120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2"/>
      <c r="BZ44" s="117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9"/>
      <c r="CO44" s="117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9"/>
      <c r="DC44" s="117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9"/>
      <c r="DQ44" s="117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9"/>
      <c r="EE44" s="117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9"/>
      <c r="ES44" s="117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9"/>
    </row>
    <row r="45" spans="1:162" s="6" customFormat="1" ht="18.75" customHeight="1">
      <c r="A45" s="28"/>
      <c r="B45" s="159" t="s">
        <v>46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117">
        <v>310</v>
      </c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9"/>
      <c r="BK45" s="120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2"/>
      <c r="BZ45" s="117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9"/>
      <c r="CO45" s="117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9"/>
      <c r="DC45" s="117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9"/>
      <c r="DQ45" s="117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9"/>
      <c r="EE45" s="117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9"/>
      <c r="ES45" s="117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9"/>
    </row>
    <row r="46" spans="1:162" s="6" customFormat="1" ht="18" customHeight="1">
      <c r="A46" s="28"/>
      <c r="B46" s="159" t="s">
        <v>47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60"/>
      <c r="AY46" s="117">
        <v>320</v>
      </c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9"/>
      <c r="BK46" s="120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17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9"/>
      <c r="CO46" s="117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9"/>
      <c r="DC46" s="117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9"/>
      <c r="DQ46" s="117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9"/>
      <c r="EE46" s="117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9"/>
      <c r="ES46" s="117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9"/>
    </row>
    <row r="47" spans="1:162" s="6" customFormat="1" ht="15">
      <c r="A47" s="28"/>
      <c r="B47" s="162" t="s">
        <v>48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3"/>
      <c r="AY47" s="117">
        <v>400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9"/>
      <c r="BK47" s="120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2"/>
      <c r="BZ47" s="117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9"/>
      <c r="CO47" s="117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9"/>
      <c r="DC47" s="117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9"/>
      <c r="DQ47" s="117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9"/>
      <c r="EE47" s="117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9"/>
      <c r="ES47" s="117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9"/>
    </row>
    <row r="48" spans="1:162" s="6" customFormat="1" ht="14.25" customHeight="1">
      <c r="A48" s="28"/>
      <c r="B48" s="162" t="s">
        <v>1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3"/>
      <c r="AY48" s="117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9"/>
      <c r="BK48" s="120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2"/>
      <c r="BZ48" s="117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9"/>
      <c r="CO48" s="117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9"/>
      <c r="DC48" s="117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9"/>
      <c r="DQ48" s="117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9"/>
      <c r="EE48" s="117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9"/>
      <c r="ES48" s="117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9"/>
    </row>
    <row r="49" spans="1:162" s="6" customFormat="1" ht="20.25" customHeight="1">
      <c r="A49" s="28"/>
      <c r="B49" s="159" t="s">
        <v>49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60"/>
      <c r="AY49" s="117">
        <v>410</v>
      </c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9"/>
      <c r="BK49" s="120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17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9"/>
      <c r="CO49" s="117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9"/>
      <c r="DC49" s="117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9"/>
      <c r="DQ49" s="117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9"/>
      <c r="EE49" s="117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9"/>
      <c r="ES49" s="117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9"/>
    </row>
    <row r="50" spans="1:162" s="6" customFormat="1" ht="18" customHeight="1">
      <c r="A50" s="28"/>
      <c r="B50" s="159" t="s">
        <v>50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60"/>
      <c r="AY50" s="117">
        <v>420</v>
      </c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9"/>
      <c r="BK50" s="120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2"/>
      <c r="BZ50" s="117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9"/>
      <c r="CO50" s="117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9"/>
      <c r="DC50" s="117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9"/>
      <c r="DQ50" s="117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9"/>
      <c r="EE50" s="117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9"/>
      <c r="ES50" s="117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9"/>
    </row>
    <row r="51" spans="1:162" s="6" customFormat="1" ht="18.75" customHeight="1">
      <c r="A51" s="28"/>
      <c r="B51" s="159" t="s">
        <v>51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60"/>
      <c r="AY51" s="117">
        <v>500</v>
      </c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9"/>
      <c r="BK51" s="120" t="s">
        <v>15</v>
      </c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2"/>
      <c r="BZ51" s="117">
        <v>3235038.66</v>
      </c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9"/>
      <c r="CO51" s="117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9"/>
      <c r="DC51" s="117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9"/>
      <c r="DQ51" s="117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9"/>
      <c r="EE51" s="117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9"/>
      <c r="ES51" s="117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9"/>
    </row>
    <row r="52" spans="1:162" s="6" customFormat="1" ht="19.5" customHeight="1">
      <c r="A52" s="28"/>
      <c r="B52" s="159" t="s">
        <v>52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60"/>
      <c r="AY52" s="117">
        <v>600</v>
      </c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9"/>
      <c r="BK52" s="120" t="s">
        <v>15</v>
      </c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2"/>
      <c r="BZ52" s="117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9"/>
      <c r="CO52" s="117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9"/>
      <c r="DC52" s="117">
        <v>4574679.37</v>
      </c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9"/>
      <c r="DQ52" s="117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9"/>
      <c r="EE52" s="117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9"/>
      <c r="ES52" s="117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9"/>
    </row>
    <row r="53" ht="22.5" customHeight="1"/>
    <row r="54" s="34" customFormat="1" ht="3" customHeight="1"/>
  </sheetData>
  <sheetProtection/>
  <mergeCells count="403">
    <mergeCell ref="ES41:FF41"/>
    <mergeCell ref="BK41:BY41"/>
    <mergeCell ref="BZ41:CN41"/>
    <mergeCell ref="CO41:DB41"/>
    <mergeCell ref="DC41:DP41"/>
    <mergeCell ref="DQ41:ED41"/>
    <mergeCell ref="EE41:ER41"/>
    <mergeCell ref="ES42:FF42"/>
    <mergeCell ref="ES38:FF38"/>
    <mergeCell ref="A40:AX40"/>
    <mergeCell ref="A43:AX43"/>
    <mergeCell ref="A42:AX42"/>
    <mergeCell ref="AY42:BJ42"/>
    <mergeCell ref="BK42:BY42"/>
    <mergeCell ref="CO42:DB42"/>
    <mergeCell ref="BZ42:CM42"/>
    <mergeCell ref="A41:AX41"/>
    <mergeCell ref="ES37:FF37"/>
    <mergeCell ref="A38:AX38"/>
    <mergeCell ref="AY38:BJ38"/>
    <mergeCell ref="BK38:BY38"/>
    <mergeCell ref="BZ38:CN38"/>
    <mergeCell ref="CO38:DB38"/>
    <mergeCell ref="DC38:DP38"/>
    <mergeCell ref="DQ38:ED38"/>
    <mergeCell ref="A37:AX37"/>
    <mergeCell ref="AY37:BJ37"/>
    <mergeCell ref="B16:AX16"/>
    <mergeCell ref="AY16:BJ16"/>
    <mergeCell ref="BK16:BY16"/>
    <mergeCell ref="BZ16:CN16"/>
    <mergeCell ref="CO16:DB16"/>
    <mergeCell ref="DC22:DP22"/>
    <mergeCell ref="B18:AX18"/>
    <mergeCell ref="BK18:BY18"/>
    <mergeCell ref="BZ18:CN18"/>
    <mergeCell ref="CO18:DB18"/>
    <mergeCell ref="BK14:BY14"/>
    <mergeCell ref="BZ14:CN14"/>
    <mergeCell ref="CO14:DB14"/>
    <mergeCell ref="DC14:DP14"/>
    <mergeCell ref="BK37:BY37"/>
    <mergeCell ref="BZ37:CN37"/>
    <mergeCell ref="CO37:DB37"/>
    <mergeCell ref="DC37:DP37"/>
    <mergeCell ref="DC20:DP20"/>
    <mergeCell ref="DC19:DP19"/>
    <mergeCell ref="DQ14:ED14"/>
    <mergeCell ref="EE14:ER14"/>
    <mergeCell ref="ES14:FF14"/>
    <mergeCell ref="B22:AX22"/>
    <mergeCell ref="AY22:BJ22"/>
    <mergeCell ref="BK22:BY22"/>
    <mergeCell ref="BZ22:CN22"/>
    <mergeCell ref="CO22:DB22"/>
    <mergeCell ref="B14:AX14"/>
    <mergeCell ref="AY14:BJ14"/>
    <mergeCell ref="DQ22:ED22"/>
    <mergeCell ref="EE22:ER22"/>
    <mergeCell ref="ES22:FF22"/>
    <mergeCell ref="EE20:ER20"/>
    <mergeCell ref="DQ20:ED20"/>
    <mergeCell ref="ES20:FF20"/>
    <mergeCell ref="ES21:FF21"/>
    <mergeCell ref="ES18:FF18"/>
    <mergeCell ref="CO13:DB13"/>
    <mergeCell ref="DC13:DP13"/>
    <mergeCell ref="DQ13:ED13"/>
    <mergeCell ref="EE13:ER13"/>
    <mergeCell ref="ES13:FF13"/>
    <mergeCell ref="DC18:DP18"/>
    <mergeCell ref="EE17:ER17"/>
    <mergeCell ref="ES17:FF17"/>
    <mergeCell ref="ES16:FF16"/>
    <mergeCell ref="B17:AX17"/>
    <mergeCell ref="AY17:BJ17"/>
    <mergeCell ref="BK17:BY17"/>
    <mergeCell ref="BZ17:CN17"/>
    <mergeCell ref="CO17:DB17"/>
    <mergeCell ref="CO20:DB20"/>
    <mergeCell ref="BZ19:CN19"/>
    <mergeCell ref="B20:AX20"/>
    <mergeCell ref="AY18:BJ18"/>
    <mergeCell ref="EE15:ER15"/>
    <mergeCell ref="DQ18:ED18"/>
    <mergeCell ref="EE18:ER18"/>
    <mergeCell ref="DC16:DP16"/>
    <mergeCell ref="DQ16:ED16"/>
    <mergeCell ref="EE16:ER16"/>
    <mergeCell ref="DC17:DP17"/>
    <mergeCell ref="DQ17:ED17"/>
    <mergeCell ref="BK10:BY10"/>
    <mergeCell ref="BZ10:CN10"/>
    <mergeCell ref="CO10:DB10"/>
    <mergeCell ref="DC10:DP10"/>
    <mergeCell ref="B13:AX13"/>
    <mergeCell ref="AY13:BJ13"/>
    <mergeCell ref="BK13:BY13"/>
    <mergeCell ref="BZ13:CN13"/>
    <mergeCell ref="DC11:DP11"/>
    <mergeCell ref="DC12:DP12"/>
    <mergeCell ref="B21:AX21"/>
    <mergeCell ref="BK21:BY21"/>
    <mergeCell ref="BZ21:CN21"/>
    <mergeCell ref="AY21:BJ21"/>
    <mergeCell ref="CO21:DB21"/>
    <mergeCell ref="DC21:DP21"/>
    <mergeCell ref="EE52:ER52"/>
    <mergeCell ref="B51:AX51"/>
    <mergeCell ref="BK51:BY51"/>
    <mergeCell ref="BZ51:CN51"/>
    <mergeCell ref="CO51:DB51"/>
    <mergeCell ref="DC51:DP51"/>
    <mergeCell ref="DQ51:ED51"/>
    <mergeCell ref="EE51:ER51"/>
    <mergeCell ref="DC52:DP52"/>
    <mergeCell ref="CO52:DB52"/>
    <mergeCell ref="BK52:BY52"/>
    <mergeCell ref="BZ52:CN52"/>
    <mergeCell ref="BK40:BY40"/>
    <mergeCell ref="BZ40:CN40"/>
    <mergeCell ref="B50:AX50"/>
    <mergeCell ref="BK50:BY50"/>
    <mergeCell ref="BZ50:CN50"/>
    <mergeCell ref="BK48:BY48"/>
    <mergeCell ref="BZ49:CN49"/>
    <mergeCell ref="AY41:BJ41"/>
    <mergeCell ref="EE50:ER50"/>
    <mergeCell ref="EE47:ER47"/>
    <mergeCell ref="EE48:ER48"/>
    <mergeCell ref="EE49:ER49"/>
    <mergeCell ref="EE39:ER39"/>
    <mergeCell ref="AY40:BJ40"/>
    <mergeCell ref="EE45:ER45"/>
    <mergeCell ref="EE46:ER46"/>
    <mergeCell ref="DQ44:ED44"/>
    <mergeCell ref="DQ45:ED45"/>
    <mergeCell ref="EE43:ER43"/>
    <mergeCell ref="EE44:ER44"/>
    <mergeCell ref="EE40:ER40"/>
    <mergeCell ref="EE31:ER31"/>
    <mergeCell ref="DQ35:ED35"/>
    <mergeCell ref="DQ31:ED31"/>
    <mergeCell ref="EE38:ER38"/>
    <mergeCell ref="EE37:ER37"/>
    <mergeCell ref="EE42:ER42"/>
    <mergeCell ref="EE23:ER23"/>
    <mergeCell ref="EE24:ER24"/>
    <mergeCell ref="EE26:ER26"/>
    <mergeCell ref="EE21:ER21"/>
    <mergeCell ref="DC34:DP34"/>
    <mergeCell ref="DC35:DP35"/>
    <mergeCell ref="DQ29:ED29"/>
    <mergeCell ref="DQ32:ED32"/>
    <mergeCell ref="DQ21:ED21"/>
    <mergeCell ref="EE35:ER35"/>
    <mergeCell ref="B15:AX15"/>
    <mergeCell ref="BK15:BY15"/>
    <mergeCell ref="BZ15:CN15"/>
    <mergeCell ref="CO15:DB15"/>
    <mergeCell ref="A19:AX19"/>
    <mergeCell ref="DQ23:ED23"/>
    <mergeCell ref="DQ19:ED19"/>
    <mergeCell ref="BK20:BY20"/>
    <mergeCell ref="BZ20:CN20"/>
    <mergeCell ref="BK19:BY19"/>
    <mergeCell ref="DQ50:ED50"/>
    <mergeCell ref="DQ52:ED52"/>
    <mergeCell ref="DQ40:ED40"/>
    <mergeCell ref="DQ43:ED43"/>
    <mergeCell ref="EE12:ER12"/>
    <mergeCell ref="EE19:ER19"/>
    <mergeCell ref="EE28:ER28"/>
    <mergeCell ref="EE30:ER30"/>
    <mergeCell ref="EE32:ER32"/>
    <mergeCell ref="EE34:ER34"/>
    <mergeCell ref="DQ48:ED48"/>
    <mergeCell ref="DQ49:ED49"/>
    <mergeCell ref="DQ46:ED46"/>
    <mergeCell ref="DC45:DP45"/>
    <mergeCell ref="DQ37:ED37"/>
    <mergeCell ref="DQ42:ED42"/>
    <mergeCell ref="DC44:DP44"/>
    <mergeCell ref="DC43:DP43"/>
    <mergeCell ref="DC42:DP42"/>
    <mergeCell ref="DC40:DP40"/>
    <mergeCell ref="DQ11:ED11"/>
    <mergeCell ref="DQ12:ED12"/>
    <mergeCell ref="DQ15:ED15"/>
    <mergeCell ref="DQ24:ED24"/>
    <mergeCell ref="DQ10:ED10"/>
    <mergeCell ref="DQ47:ED47"/>
    <mergeCell ref="DQ33:ED33"/>
    <mergeCell ref="DQ36:ED36"/>
    <mergeCell ref="DQ34:ED34"/>
    <mergeCell ref="DQ26:ED26"/>
    <mergeCell ref="DC24:DP24"/>
    <mergeCell ref="DC26:DP26"/>
    <mergeCell ref="DC28:DP28"/>
    <mergeCell ref="DC30:DP30"/>
    <mergeCell ref="DC32:DP32"/>
    <mergeCell ref="DC31:DP31"/>
    <mergeCell ref="CO49:DB49"/>
    <mergeCell ref="CO50:DB50"/>
    <mergeCell ref="DC27:DP27"/>
    <mergeCell ref="DC46:DP46"/>
    <mergeCell ref="DC49:DP49"/>
    <mergeCell ref="DC50:DP50"/>
    <mergeCell ref="DC47:DP47"/>
    <mergeCell ref="DC48:DP48"/>
    <mergeCell ref="BK31:BY31"/>
    <mergeCell ref="BK47:BY47"/>
    <mergeCell ref="BK45:BY45"/>
    <mergeCell ref="BZ44:CN44"/>
    <mergeCell ref="CO44:DB44"/>
    <mergeCell ref="BZ46:CN46"/>
    <mergeCell ref="CO45:DB45"/>
    <mergeCell ref="CO46:DB46"/>
    <mergeCell ref="BK32:BY32"/>
    <mergeCell ref="CO40:DB40"/>
    <mergeCell ref="AY52:BJ52"/>
    <mergeCell ref="A32:AX32"/>
    <mergeCell ref="A34:AX34"/>
    <mergeCell ref="A35:AX35"/>
    <mergeCell ref="A31:AX31"/>
    <mergeCell ref="B47:AX47"/>
    <mergeCell ref="B45:AX45"/>
    <mergeCell ref="AY47:BJ47"/>
    <mergeCell ref="AY45:BJ45"/>
    <mergeCell ref="B52:AX52"/>
    <mergeCell ref="A28:AX28"/>
    <mergeCell ref="A30:AX30"/>
    <mergeCell ref="DQ28:ED28"/>
    <mergeCell ref="DQ30:ED30"/>
    <mergeCell ref="DC15:DP15"/>
    <mergeCell ref="BK28:BY28"/>
    <mergeCell ref="CO30:DB30"/>
    <mergeCell ref="AY28:BJ28"/>
    <mergeCell ref="AY30:BJ30"/>
    <mergeCell ref="DC23:DP23"/>
    <mergeCell ref="AY11:BJ11"/>
    <mergeCell ref="AY12:BJ12"/>
    <mergeCell ref="AY15:BJ15"/>
    <mergeCell ref="AY19:BJ19"/>
    <mergeCell ref="CO19:DB19"/>
    <mergeCell ref="AY43:BJ43"/>
    <mergeCell ref="CO43:DB43"/>
    <mergeCell ref="BZ32:CN32"/>
    <mergeCell ref="CO32:DB32"/>
    <mergeCell ref="AY20:BJ20"/>
    <mergeCell ref="AY51:BJ51"/>
    <mergeCell ref="BZ48:CN48"/>
    <mergeCell ref="CO48:DB48"/>
    <mergeCell ref="AY46:BJ46"/>
    <mergeCell ref="BZ47:CN47"/>
    <mergeCell ref="BZ45:CN45"/>
    <mergeCell ref="CO47:DB47"/>
    <mergeCell ref="AY48:BJ48"/>
    <mergeCell ref="AY49:BJ49"/>
    <mergeCell ref="AY50:BJ50"/>
    <mergeCell ref="B46:AX46"/>
    <mergeCell ref="BK46:BY46"/>
    <mergeCell ref="BK43:BY43"/>
    <mergeCell ref="B44:AX44"/>
    <mergeCell ref="BK44:BY44"/>
    <mergeCell ref="B48:AX48"/>
    <mergeCell ref="B49:AX49"/>
    <mergeCell ref="AY44:BJ44"/>
    <mergeCell ref="BK49:BY49"/>
    <mergeCell ref="BZ43:CN43"/>
    <mergeCell ref="BK34:BY34"/>
    <mergeCell ref="BZ34:CN34"/>
    <mergeCell ref="AY35:BJ35"/>
    <mergeCell ref="A36:AX36"/>
    <mergeCell ref="AY36:BJ36"/>
    <mergeCell ref="BK36:BY36"/>
    <mergeCell ref="AY32:BJ32"/>
    <mergeCell ref="AY34:BJ34"/>
    <mergeCell ref="BZ28:CN28"/>
    <mergeCell ref="CO28:DB28"/>
    <mergeCell ref="BK35:BY35"/>
    <mergeCell ref="BZ35:CN35"/>
    <mergeCell ref="CO35:DB35"/>
    <mergeCell ref="BK30:BY30"/>
    <mergeCell ref="BZ30:CN30"/>
    <mergeCell ref="AY31:BJ31"/>
    <mergeCell ref="BZ31:CN31"/>
    <mergeCell ref="CO31:DB31"/>
    <mergeCell ref="B24:AX24"/>
    <mergeCell ref="BK24:BY24"/>
    <mergeCell ref="BZ24:CN24"/>
    <mergeCell ref="CO24:DB24"/>
    <mergeCell ref="BK26:BY26"/>
    <mergeCell ref="BZ26:CN26"/>
    <mergeCell ref="CO26:DB26"/>
    <mergeCell ref="AY24:BJ24"/>
    <mergeCell ref="B23:AX23"/>
    <mergeCell ref="BK23:BY23"/>
    <mergeCell ref="BZ23:CN23"/>
    <mergeCell ref="CO23:DB23"/>
    <mergeCell ref="AY23:BJ23"/>
    <mergeCell ref="A26:AX26"/>
    <mergeCell ref="A25:AX25"/>
    <mergeCell ref="AY25:BJ25"/>
    <mergeCell ref="BK25:BY25"/>
    <mergeCell ref="EE10:ER10"/>
    <mergeCell ref="B10:AX10"/>
    <mergeCell ref="B12:AX12"/>
    <mergeCell ref="BK12:BY12"/>
    <mergeCell ref="BZ12:CN12"/>
    <mergeCell ref="CO12:DB12"/>
    <mergeCell ref="B11:AX11"/>
    <mergeCell ref="BK11:BY11"/>
    <mergeCell ref="BZ11:CN11"/>
    <mergeCell ref="CO11:DB11"/>
    <mergeCell ref="ES10:FF10"/>
    <mergeCell ref="ES11:FF11"/>
    <mergeCell ref="ES12:FF12"/>
    <mergeCell ref="ES15:FF15"/>
    <mergeCell ref="ES19:FF19"/>
    <mergeCell ref="A3:ER3"/>
    <mergeCell ref="A4:ER4"/>
    <mergeCell ref="DC8:DP9"/>
    <mergeCell ref="EE11:ER11"/>
    <mergeCell ref="AY10:BJ10"/>
    <mergeCell ref="ES23:FF23"/>
    <mergeCell ref="ES24:FF24"/>
    <mergeCell ref="ES26:FF26"/>
    <mergeCell ref="ES28:FF28"/>
    <mergeCell ref="ES30:FF30"/>
    <mergeCell ref="ES31:FF31"/>
    <mergeCell ref="ES52:FF52"/>
    <mergeCell ref="ES40:FF40"/>
    <mergeCell ref="ES43:FF43"/>
    <mergeCell ref="ES44:FF44"/>
    <mergeCell ref="ES45:FF45"/>
    <mergeCell ref="ES46:FF46"/>
    <mergeCell ref="ES51:FF51"/>
    <mergeCell ref="ES49:FF49"/>
    <mergeCell ref="ES47:FF47"/>
    <mergeCell ref="ES50:FF50"/>
    <mergeCell ref="EE9:ER9"/>
    <mergeCell ref="ES9:FF9"/>
    <mergeCell ref="ES48:FF48"/>
    <mergeCell ref="ES25:FF25"/>
    <mergeCell ref="DQ27:ED27"/>
    <mergeCell ref="EE27:ER27"/>
    <mergeCell ref="ES27:FF27"/>
    <mergeCell ref="ES34:FF34"/>
    <mergeCell ref="ES35:FF35"/>
    <mergeCell ref="ES32:FF32"/>
    <mergeCell ref="DQ25:ED25"/>
    <mergeCell ref="EE25:ER25"/>
    <mergeCell ref="A27:AX27"/>
    <mergeCell ref="AY27:BJ27"/>
    <mergeCell ref="BK27:BY27"/>
    <mergeCell ref="BZ27:CN27"/>
    <mergeCell ref="CO27:DB27"/>
    <mergeCell ref="AY26:BJ26"/>
    <mergeCell ref="BZ29:CN29"/>
    <mergeCell ref="CO29:DB29"/>
    <mergeCell ref="DC29:DP29"/>
    <mergeCell ref="BZ25:CN25"/>
    <mergeCell ref="CO25:DB25"/>
    <mergeCell ref="DC25:DP25"/>
    <mergeCell ref="EE29:ER29"/>
    <mergeCell ref="ES29:FF29"/>
    <mergeCell ref="A39:AX39"/>
    <mergeCell ref="AY39:BJ39"/>
    <mergeCell ref="BK39:BY39"/>
    <mergeCell ref="BZ39:CN39"/>
    <mergeCell ref="CO39:DB39"/>
    <mergeCell ref="DC39:DP39"/>
    <mergeCell ref="DQ39:ED39"/>
    <mergeCell ref="ES39:FF39"/>
    <mergeCell ref="BZ36:CN36"/>
    <mergeCell ref="CO36:DB36"/>
    <mergeCell ref="DC36:DP36"/>
    <mergeCell ref="EE36:ER36"/>
    <mergeCell ref="ES36:FF36"/>
    <mergeCell ref="EE33:ER33"/>
    <mergeCell ref="ES33:FF33"/>
    <mergeCell ref="CO34:DB34"/>
    <mergeCell ref="DQ8:ED9"/>
    <mergeCell ref="A33:AX33"/>
    <mergeCell ref="AY33:BJ33"/>
    <mergeCell ref="BK33:BY33"/>
    <mergeCell ref="BZ33:CN33"/>
    <mergeCell ref="CO33:DB33"/>
    <mergeCell ref="DC33:DP33"/>
    <mergeCell ref="A29:AX29"/>
    <mergeCell ref="AY29:BJ29"/>
    <mergeCell ref="BK29:BY29"/>
    <mergeCell ref="B1:FE1"/>
    <mergeCell ref="DQ2:FE2"/>
    <mergeCell ref="CO6:FF6"/>
    <mergeCell ref="A6:AX9"/>
    <mergeCell ref="AY6:BJ9"/>
    <mergeCell ref="BK6:BY9"/>
    <mergeCell ref="BZ6:CM9"/>
    <mergeCell ref="EE8:FF8"/>
    <mergeCell ref="CO7:FF7"/>
    <mergeCell ref="CO8:DB9"/>
  </mergeCells>
  <printOptions/>
  <pageMargins left="1.1811023622047245" right="0.31496062992125984" top="0.5905511811023623" bottom="0.1968503937007874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1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6.625" style="0" customWidth="1"/>
    <col min="2" max="3" width="7.375" style="0" customWidth="1"/>
    <col min="4" max="4" width="12.375" style="0" customWidth="1"/>
    <col min="7" max="7" width="13.25390625" style="0" customWidth="1"/>
    <col min="9" max="9" width="9.125" style="0" customWidth="1"/>
    <col min="10" max="10" width="11.875" style="0" customWidth="1"/>
    <col min="11" max="12" width="9.00390625" style="0" customWidth="1"/>
  </cols>
  <sheetData>
    <row r="1" spans="1:12" ht="15.75">
      <c r="A1" s="175">
        <v>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0:12" ht="15">
      <c r="J2" s="177" t="s">
        <v>76</v>
      </c>
      <c r="K2" s="177"/>
      <c r="L2" s="177"/>
    </row>
    <row r="3" spans="1:12" ht="21" customHeight="1">
      <c r="A3" s="178" t="s">
        <v>77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9.5" customHeight="1">
      <c r="A4" s="173" t="s">
        <v>167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6" spans="1:12" ht="30" customHeight="1">
      <c r="A6" s="174" t="s">
        <v>0</v>
      </c>
      <c r="B6" s="174" t="s">
        <v>42</v>
      </c>
      <c r="C6" s="174" t="s">
        <v>70</v>
      </c>
      <c r="D6" s="174" t="s">
        <v>123</v>
      </c>
      <c r="E6" s="174"/>
      <c r="F6" s="174"/>
      <c r="G6" s="174"/>
      <c r="H6" s="174"/>
      <c r="I6" s="174"/>
      <c r="J6" s="174"/>
      <c r="K6" s="174"/>
      <c r="L6" s="174"/>
    </row>
    <row r="7" spans="1:12" ht="12.75">
      <c r="A7" s="174"/>
      <c r="B7" s="174"/>
      <c r="C7" s="174"/>
      <c r="D7" s="174" t="s">
        <v>71</v>
      </c>
      <c r="E7" s="174"/>
      <c r="F7" s="174"/>
      <c r="G7" s="174" t="s">
        <v>6</v>
      </c>
      <c r="H7" s="174"/>
      <c r="I7" s="174"/>
      <c r="J7" s="174"/>
      <c r="K7" s="174"/>
      <c r="L7" s="174"/>
    </row>
    <row r="8" spans="1:12" ht="80.25" customHeight="1">
      <c r="A8" s="174"/>
      <c r="B8" s="174"/>
      <c r="C8" s="174"/>
      <c r="D8" s="174"/>
      <c r="E8" s="174"/>
      <c r="F8" s="174"/>
      <c r="G8" s="176" t="s">
        <v>72</v>
      </c>
      <c r="H8" s="176"/>
      <c r="I8" s="176"/>
      <c r="J8" s="176" t="s">
        <v>73</v>
      </c>
      <c r="K8" s="176"/>
      <c r="L8" s="176"/>
    </row>
    <row r="9" spans="1:12" ht="51">
      <c r="A9" s="174"/>
      <c r="B9" s="174"/>
      <c r="C9" s="174"/>
      <c r="D9" s="42" t="s">
        <v>155</v>
      </c>
      <c r="E9" s="42" t="s">
        <v>156</v>
      </c>
      <c r="F9" s="42" t="s">
        <v>157</v>
      </c>
      <c r="G9" s="42" t="s">
        <v>155</v>
      </c>
      <c r="H9" s="42" t="s">
        <v>156</v>
      </c>
      <c r="I9" s="42" t="s">
        <v>157</v>
      </c>
      <c r="J9" s="42" t="s">
        <v>155</v>
      </c>
      <c r="K9" s="42" t="s">
        <v>156</v>
      </c>
      <c r="L9" s="42" t="s">
        <v>157</v>
      </c>
    </row>
    <row r="10" spans="1:12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</row>
    <row r="11" spans="1:12" ht="51" customHeight="1">
      <c r="A11" s="54" t="s">
        <v>74</v>
      </c>
      <c r="B11" s="53" t="s">
        <v>78</v>
      </c>
      <c r="C11" s="51" t="s">
        <v>44</v>
      </c>
      <c r="D11" s="51">
        <f>G11+J11</f>
        <v>16170805.33</v>
      </c>
      <c r="E11" s="51"/>
      <c r="F11" s="51"/>
      <c r="G11" s="51">
        <f>G12+G14</f>
        <v>12990805.33</v>
      </c>
      <c r="H11" s="51"/>
      <c r="I11" s="51"/>
      <c r="J11" s="51">
        <f>J12+J14</f>
        <v>3180000</v>
      </c>
      <c r="K11" s="51"/>
      <c r="L11" s="51"/>
    </row>
    <row r="12" spans="1:12" ht="79.5" customHeight="1">
      <c r="A12" s="54" t="s">
        <v>125</v>
      </c>
      <c r="B12" s="51">
        <v>1001</v>
      </c>
      <c r="C12" s="51" t="s">
        <v>44</v>
      </c>
      <c r="D12" s="51">
        <f>G12+J12</f>
        <v>3054136.15</v>
      </c>
      <c r="E12" s="51"/>
      <c r="F12" s="51"/>
      <c r="G12" s="51">
        <v>2990003.53</v>
      </c>
      <c r="H12" s="51"/>
      <c r="I12" s="51"/>
      <c r="J12" s="51">
        <v>64132.62</v>
      </c>
      <c r="K12" s="51"/>
      <c r="L12" s="51"/>
    </row>
    <row r="13" spans="1:12" ht="12.75">
      <c r="A13" s="54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48.75" customHeight="1">
      <c r="A14" s="54" t="s">
        <v>75</v>
      </c>
      <c r="B14" s="51">
        <v>2001</v>
      </c>
      <c r="C14" s="51"/>
      <c r="D14" s="51">
        <f>G14+J14</f>
        <v>13116669.18</v>
      </c>
      <c r="E14" s="51"/>
      <c r="F14" s="51"/>
      <c r="G14" s="51">
        <v>10000801.8</v>
      </c>
      <c r="H14" s="51"/>
      <c r="I14" s="51"/>
      <c r="J14" s="51">
        <v>3115867.38</v>
      </c>
      <c r="K14" s="51"/>
      <c r="L14" s="51"/>
    </row>
    <row r="15" spans="1:12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</sheetData>
  <sheetProtection/>
  <mergeCells count="12">
    <mergeCell ref="J2:L2"/>
    <mergeCell ref="A3:L3"/>
    <mergeCell ref="A4:L4"/>
    <mergeCell ref="A6:A9"/>
    <mergeCell ref="B6:B9"/>
    <mergeCell ref="C6:C9"/>
    <mergeCell ref="A1:L1"/>
    <mergeCell ref="D6:L6"/>
    <mergeCell ref="D7:F8"/>
    <mergeCell ref="G7:L7"/>
    <mergeCell ref="G8:I8"/>
    <mergeCell ref="J8:L8"/>
  </mergeCells>
  <hyperlinks>
    <hyperlink ref="G8" r:id="rId1" display="consultantplus://offline/ref=49925DC62A084B9EE63A9E2FD05A3AFC304408DF6E66232E4BD3C298AE2AVCO"/>
    <hyperlink ref="J8" r:id="rId2" display="consultantplus://offline/ref=49925DC62A084B9EE63A9E2FD05A3AFC304B0CDB6962232E4BD3C298AE2AVCO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AY36"/>
  <sheetViews>
    <sheetView view="pageBreakPreview" zoomScaleSheetLayoutView="100" workbookViewId="0" topLeftCell="A1">
      <selection activeCell="O10" sqref="O10"/>
    </sheetView>
  </sheetViews>
  <sheetFormatPr defaultColWidth="9.00390625" defaultRowHeight="12.75"/>
  <cols>
    <col min="1" max="1" width="32.375" style="0" customWidth="1"/>
    <col min="3" max="3" width="35.25390625" style="0" customWidth="1"/>
  </cols>
  <sheetData>
    <row r="1" spans="1:3" ht="15">
      <c r="A1" s="88">
        <v>5</v>
      </c>
      <c r="B1" s="88"/>
      <c r="C1" s="88"/>
    </row>
    <row r="2" ht="15">
      <c r="C2" s="10" t="s">
        <v>65</v>
      </c>
    </row>
    <row r="3" spans="1:3" ht="25.5" customHeight="1">
      <c r="A3" s="182" t="s">
        <v>57</v>
      </c>
      <c r="B3" s="182"/>
      <c r="C3" s="182"/>
    </row>
    <row r="4" spans="1:3" ht="15">
      <c r="A4" s="183" t="s">
        <v>168</v>
      </c>
      <c r="B4" s="183"/>
      <c r="C4" s="183"/>
    </row>
    <row r="5" spans="1:3" ht="15">
      <c r="A5" s="88" t="s">
        <v>111</v>
      </c>
      <c r="B5" s="88"/>
      <c r="C5" s="88"/>
    </row>
    <row r="6" spans="1:3" ht="15">
      <c r="A6" s="1"/>
      <c r="B6" s="1"/>
      <c r="C6" s="1"/>
    </row>
    <row r="7" spans="1:3" ht="51" customHeight="1">
      <c r="A7" s="60" t="s">
        <v>0</v>
      </c>
      <c r="B7" s="60" t="s">
        <v>42</v>
      </c>
      <c r="C7" s="60" t="s">
        <v>58</v>
      </c>
    </row>
    <row r="8" spans="1:3" ht="15">
      <c r="A8" s="61" t="s">
        <v>51</v>
      </c>
      <c r="B8" s="62" t="s">
        <v>61</v>
      </c>
      <c r="C8" s="48"/>
    </row>
    <row r="9" spans="1:3" ht="15">
      <c r="A9" s="61" t="s">
        <v>52</v>
      </c>
      <c r="B9" s="62" t="s">
        <v>62</v>
      </c>
      <c r="C9" s="48"/>
    </row>
    <row r="10" spans="1:3" ht="15">
      <c r="A10" s="61" t="s">
        <v>59</v>
      </c>
      <c r="B10" s="62" t="s">
        <v>63</v>
      </c>
      <c r="C10" s="48"/>
    </row>
    <row r="11" spans="1:3" ht="15">
      <c r="A11" s="61"/>
      <c r="B11" s="62"/>
      <c r="C11" s="48"/>
    </row>
    <row r="12" spans="1:3" ht="15">
      <c r="A12" s="61" t="s">
        <v>60</v>
      </c>
      <c r="B12" s="62" t="s">
        <v>64</v>
      </c>
      <c r="C12" s="48"/>
    </row>
    <row r="13" spans="1:3" ht="15">
      <c r="A13" s="48"/>
      <c r="B13" s="62"/>
      <c r="C13" s="48"/>
    </row>
    <row r="14" spans="1:3" ht="15">
      <c r="A14" s="1"/>
      <c r="B14" s="63"/>
      <c r="C14" s="1"/>
    </row>
    <row r="15" spans="1:3" ht="15">
      <c r="A15" s="1"/>
      <c r="B15" s="1"/>
      <c r="C15" s="1"/>
    </row>
    <row r="16" spans="1:3" ht="15">
      <c r="A16" s="1"/>
      <c r="B16" s="1"/>
      <c r="C16" s="10" t="s">
        <v>66</v>
      </c>
    </row>
    <row r="17" spans="1:3" ht="15">
      <c r="A17" s="1"/>
      <c r="B17" s="1"/>
      <c r="C17" s="1"/>
    </row>
    <row r="18" spans="1:3" ht="15">
      <c r="A18" s="182" t="s">
        <v>67</v>
      </c>
      <c r="B18" s="182"/>
      <c r="C18" s="182"/>
    </row>
    <row r="19" spans="1:3" ht="15">
      <c r="A19" s="1"/>
      <c r="B19" s="1"/>
      <c r="C19" s="1"/>
    </row>
    <row r="20" spans="1:3" ht="51" customHeight="1">
      <c r="A20" s="60" t="s">
        <v>0</v>
      </c>
      <c r="B20" s="60" t="s">
        <v>42</v>
      </c>
      <c r="C20" s="60" t="s">
        <v>124</v>
      </c>
    </row>
    <row r="21" spans="1:3" ht="14.25" customHeight="1">
      <c r="A21" s="60">
        <v>1</v>
      </c>
      <c r="B21" s="60">
        <v>2</v>
      </c>
      <c r="C21" s="60">
        <v>3</v>
      </c>
    </row>
    <row r="22" spans="1:3" ht="30">
      <c r="A22" s="61" t="s">
        <v>68</v>
      </c>
      <c r="B22" s="62" t="s">
        <v>61</v>
      </c>
      <c r="C22" s="48"/>
    </row>
    <row r="23" spans="1:3" ht="96.75" customHeight="1">
      <c r="A23" s="61" t="s">
        <v>116</v>
      </c>
      <c r="B23" s="62" t="s">
        <v>62</v>
      </c>
      <c r="C23" s="48"/>
    </row>
    <row r="24" spans="1:3" ht="28.5" customHeight="1">
      <c r="A24" s="61" t="s">
        <v>69</v>
      </c>
      <c r="B24" s="62" t="s">
        <v>63</v>
      </c>
      <c r="C24" s="48"/>
    </row>
    <row r="25" spans="1:3" ht="12.75">
      <c r="A25" s="58"/>
      <c r="B25" s="59"/>
      <c r="C25" s="44"/>
    </row>
    <row r="27" spans="1:51" ht="15" customHeight="1">
      <c r="A27" s="184" t="s">
        <v>94</v>
      </c>
      <c r="B27" s="184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26.25" customHeight="1">
      <c r="A28" s="184"/>
      <c r="B28" s="184"/>
      <c r="C28" s="1" t="s">
        <v>160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>
      <c r="A29" s="30"/>
      <c r="B29" s="30"/>
      <c r="C29" s="2" t="s">
        <v>92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">
      <c r="A30" s="6" t="s">
        <v>93</v>
      </c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">
      <c r="A31" s="6" t="s">
        <v>38</v>
      </c>
      <c r="B31" s="6"/>
      <c r="C31" s="1" t="s">
        <v>150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>
      <c r="A32" s="6"/>
      <c r="B32" s="6"/>
      <c r="C32" s="2" t="s">
        <v>92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>
      <c r="A33" s="6" t="s">
        <v>139</v>
      </c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40" customFormat="1" ht="15">
      <c r="A34" s="45" t="s">
        <v>138</v>
      </c>
      <c r="B34" s="45"/>
      <c r="C34" s="18"/>
      <c r="D34" s="18"/>
      <c r="E34" s="18"/>
      <c r="F34" s="18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ht="12.75">
      <c r="A35" s="34" t="s">
        <v>169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</row>
    <row r="36" spans="1:51" s="40" customFormat="1" ht="12.75">
      <c r="A36" s="44"/>
      <c r="B36" s="43"/>
      <c r="C36" s="179"/>
      <c r="D36" s="179"/>
      <c r="E36" s="179"/>
      <c r="F36" s="179"/>
      <c r="G36" s="44"/>
      <c r="H36" s="44"/>
      <c r="I36" s="44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80"/>
      <c r="AC36" s="180"/>
      <c r="AD36" s="180"/>
      <c r="AE36" s="180"/>
      <c r="AF36" s="181"/>
      <c r="AG36" s="181"/>
      <c r="AH36" s="181"/>
      <c r="AI36" s="181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</row>
  </sheetData>
  <sheetProtection/>
  <mergeCells count="11">
    <mergeCell ref="G34:AI34"/>
    <mergeCell ref="A1:C1"/>
    <mergeCell ref="C36:F36"/>
    <mergeCell ref="J36:AA36"/>
    <mergeCell ref="AB36:AE36"/>
    <mergeCell ref="AF36:AI36"/>
    <mergeCell ref="A3:C3"/>
    <mergeCell ref="A4:C4"/>
    <mergeCell ref="A5:C5"/>
    <mergeCell ref="A18:C18"/>
    <mergeCell ref="A27:B28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Заведующий-2ОСО</cp:lastModifiedBy>
  <cp:lastPrinted>2020-01-16T07:04:59Z</cp:lastPrinted>
  <dcterms:created xsi:type="dcterms:W3CDTF">2010-11-26T07:12:57Z</dcterms:created>
  <dcterms:modified xsi:type="dcterms:W3CDTF">2020-02-10T06:04:13Z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